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0" yWindow="0" windowWidth="12390" windowHeight="9315" activeTab="1"/>
  </bookViews>
  <sheets>
    <sheet name="PLAN" sheetId="13" r:id="rId1"/>
    <sheet name="1-Métiers du Référentiel" sheetId="6" r:id="rId2"/>
    <sheet name="2- Autres métiers" sheetId="5" r:id="rId3"/>
  </sheets>
  <definedNames>
    <definedName name="_xlnm._FilterDatabase" localSheetId="1" hidden="1">'1-Métiers du Référentiel'!$O$12:$V$100</definedName>
    <definedName name="_xlnm._FilterDatabase" localSheetId="2" hidden="1">'2- Autres métiers'!$A$7:$V$7</definedName>
    <definedName name="Expo">'2- Autres métiers'!$K$3</definedName>
    <definedName name="_xlnm.Print_Titles" localSheetId="1">'1-Métiers du Référentiel'!$1:$2</definedName>
    <definedName name="_xlnm.Print_Titles" localSheetId="2">'2- Autres métiers'!$A:$J,'2- Autres métiers'!$1:$7</definedName>
    <definedName name="Mesure_prev">#REF!</definedName>
    <definedName name="TabTempBruit">#REF!</definedName>
    <definedName name="TEMPBRUIT">#REF!</definedName>
    <definedName name="Type_expo">#REF!</definedName>
    <definedName name="Type_expo_valeur">#REF!</definedName>
    <definedName name="_xlnm.Print_Area" localSheetId="2">'2- Autres métiers'!$A$1:$V$67</definedName>
    <definedName name="_xlnm.Print_Area" localSheetId="0">PLAN!$A$1:$C$11</definedName>
  </definedNames>
  <calcPr calcId="145621"/>
</workbook>
</file>

<file path=xl/calcChain.xml><?xml version="1.0" encoding="utf-8"?>
<calcChain xmlns="http://schemas.openxmlformats.org/spreadsheetml/2006/main">
  <c r="AC85" i="6" l="1"/>
  <c r="AC101" i="6"/>
  <c r="AC100" i="6"/>
  <c r="AC99" i="6"/>
  <c r="AC98" i="6"/>
  <c r="AC97" i="6"/>
  <c r="AC96" i="6"/>
  <c r="AC95" i="6"/>
  <c r="AC94" i="6"/>
  <c r="AC93" i="6"/>
  <c r="AC92" i="6"/>
  <c r="AC91" i="6"/>
  <c r="AC90" i="6"/>
  <c r="AC89" i="6"/>
  <c r="AC88" i="6"/>
  <c r="AC87" i="6"/>
  <c r="AC86" i="6"/>
  <c r="AC84" i="6"/>
  <c r="AC83" i="6"/>
  <c r="AC82" i="6"/>
  <c r="AC81" i="6"/>
  <c r="AC80" i="6"/>
  <c r="AC79" i="6"/>
  <c r="AC78" i="6"/>
  <c r="AC77" i="6"/>
  <c r="AC76" i="6"/>
  <c r="AC75" i="6"/>
  <c r="AC74" i="6"/>
  <c r="AC73" i="6"/>
  <c r="AC72" i="6"/>
  <c r="AC71" i="6"/>
  <c r="AC70" i="6"/>
  <c r="AC69" i="6"/>
  <c r="AC68" i="6"/>
  <c r="AC67" i="6"/>
  <c r="AC66" i="6"/>
  <c r="AC65" i="6"/>
  <c r="AC64" i="6"/>
  <c r="AC63" i="6"/>
  <c r="AC62" i="6"/>
  <c r="AC61" i="6"/>
  <c r="AC60" i="6"/>
  <c r="AC59" i="6"/>
  <c r="AC58" i="6"/>
  <c r="AC57" i="6"/>
  <c r="AC56" i="6"/>
  <c r="AC55" i="6"/>
  <c r="AC54" i="6"/>
  <c r="AC53" i="6"/>
  <c r="AC52" i="6"/>
  <c r="AC51" i="6"/>
  <c r="AC50" i="6"/>
  <c r="AC49" i="6"/>
  <c r="AC48" i="6"/>
  <c r="AC47" i="6"/>
  <c r="AC46" i="6"/>
  <c r="AC45" i="6"/>
  <c r="AC44" i="6"/>
  <c r="AC43" i="6"/>
  <c r="AC42" i="6"/>
  <c r="AC41" i="6"/>
  <c r="AC40" i="6"/>
  <c r="AC3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M8" i="5" l="1"/>
  <c r="R6" i="5"/>
  <c r="O6" i="5"/>
  <c r="U6" i="5"/>
  <c r="U1" i="6"/>
  <c r="T1" i="6"/>
  <c r="V1" i="6" l="1"/>
  <c r="M68" i="5" l="1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7" i="5"/>
  <c r="M30" i="5"/>
  <c r="M23" i="5"/>
  <c r="M24" i="5"/>
  <c r="M25" i="5"/>
  <c r="M26" i="5"/>
  <c r="M28" i="5"/>
  <c r="M29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7" i="5"/>
  <c r="P30" i="5"/>
  <c r="P23" i="5"/>
  <c r="P24" i="5"/>
  <c r="P25" i="5"/>
  <c r="P26" i="5"/>
  <c r="P28" i="5"/>
  <c r="P29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7" i="5"/>
  <c r="S30" i="5"/>
  <c r="S23" i="5"/>
  <c r="S24" i="5"/>
  <c r="S25" i="5"/>
  <c r="S26" i="5"/>
  <c r="S28" i="5"/>
  <c r="S29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7" i="5"/>
  <c r="V30" i="5"/>
  <c r="V23" i="5"/>
  <c r="V24" i="5"/>
  <c r="V25" i="5"/>
  <c r="V26" i="5"/>
  <c r="V28" i="5"/>
  <c r="V29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L6" i="5"/>
  <c r="P5" i="5"/>
  <c r="S5" i="5" s="1"/>
  <c r="V5" i="5" s="1"/>
  <c r="O5" i="5"/>
  <c r="R5" i="5" s="1"/>
  <c r="U5" i="5" s="1"/>
  <c r="N5" i="5"/>
  <c r="Q5" i="5" s="1"/>
  <c r="T5" i="5" s="1"/>
  <c r="V6" i="5" l="1"/>
  <c r="S6" i="5"/>
  <c r="P6" i="5"/>
  <c r="M6" i="5"/>
</calcChain>
</file>

<file path=xl/comments1.xml><?xml version="1.0" encoding="utf-8"?>
<comments xmlns="http://schemas.openxmlformats.org/spreadsheetml/2006/main">
  <authors>
    <author>160</author>
    <author>Gaëlle Mathe</author>
  </authors>
  <commentList>
    <comment ref="K2" authorId="0">
      <text>
        <r>
          <rPr>
            <b/>
            <sz val="8"/>
            <color indexed="81"/>
            <rFont val="Tahoma"/>
            <family val="2"/>
          </rPr>
          <t xml:space="preserve">Saisir le nom du métier
</t>
        </r>
      </text>
    </comment>
    <comment ref="N2" authorId="0">
      <text>
        <r>
          <rPr>
            <b/>
            <sz val="8"/>
            <color indexed="81"/>
            <rFont val="Tahoma"/>
            <family val="2"/>
          </rPr>
          <t xml:space="preserve">Saisir le nom du métier
</t>
        </r>
      </text>
    </comment>
    <comment ref="Q2" authorId="0">
      <text>
        <r>
          <rPr>
            <b/>
            <sz val="8"/>
            <color indexed="81"/>
            <rFont val="Tahoma"/>
            <family val="2"/>
          </rPr>
          <t xml:space="preserve">Saisir le nom du métier
</t>
        </r>
      </text>
    </comment>
    <comment ref="T2" authorId="0">
      <text>
        <r>
          <rPr>
            <b/>
            <sz val="8"/>
            <color indexed="81"/>
            <rFont val="Tahoma"/>
            <family val="2"/>
          </rPr>
          <t xml:space="preserve">Saisir le nom du métier
</t>
        </r>
      </text>
    </comment>
    <comment ref="K3" authorId="1">
      <text>
        <r>
          <rPr>
            <sz val="9"/>
            <color indexed="81"/>
            <rFont val="Tahoma"/>
            <family val="2"/>
          </rPr>
          <t>Faire un choix</t>
        </r>
      </text>
    </comment>
    <comment ref="N3" authorId="1">
      <text>
        <r>
          <rPr>
            <sz val="9"/>
            <color indexed="81"/>
            <rFont val="Tahoma"/>
            <family val="2"/>
          </rPr>
          <t>Faire un choix</t>
        </r>
      </text>
    </comment>
    <comment ref="Q3" authorId="1">
      <text>
        <r>
          <rPr>
            <sz val="9"/>
            <color indexed="81"/>
            <rFont val="Tahoma"/>
            <family val="2"/>
          </rPr>
          <t xml:space="preserve">Faire un choix
</t>
        </r>
      </text>
    </comment>
    <comment ref="T3" authorId="1">
      <text>
        <r>
          <rPr>
            <sz val="9"/>
            <color indexed="81"/>
            <rFont val="Tahoma"/>
            <family val="2"/>
          </rPr>
          <t xml:space="preserve">Faire un choix
</t>
        </r>
      </text>
    </comment>
    <comment ref="K4" authorId="1">
      <text>
        <r>
          <rPr>
            <sz val="9"/>
            <color indexed="81"/>
            <rFont val="Tahoma"/>
            <family val="2"/>
          </rPr>
          <t>Faire un choix</t>
        </r>
      </text>
    </comment>
    <comment ref="N4" authorId="1">
      <text>
        <r>
          <rPr>
            <sz val="9"/>
            <color indexed="81"/>
            <rFont val="Tahoma"/>
            <family val="2"/>
          </rPr>
          <t>Faire un choix</t>
        </r>
      </text>
    </comment>
    <comment ref="Q4" authorId="1">
      <text>
        <r>
          <rPr>
            <sz val="9"/>
            <color indexed="81"/>
            <rFont val="Tahoma"/>
            <family val="2"/>
          </rPr>
          <t>Faire un choix</t>
        </r>
      </text>
    </comment>
    <comment ref="T4" authorId="1">
      <text>
        <r>
          <rPr>
            <sz val="9"/>
            <color indexed="81"/>
            <rFont val="Tahoma"/>
            <family val="2"/>
          </rPr>
          <t xml:space="preserve">Faire un choix
</t>
        </r>
      </text>
    </comment>
    <comment ref="K6" authorId="0">
      <text>
        <r>
          <rPr>
            <b/>
            <sz val="8"/>
            <color indexed="81"/>
            <rFont val="Tahoma"/>
            <family val="2"/>
          </rPr>
          <t>Saisir un %</t>
        </r>
      </text>
    </comment>
    <comment ref="L6" authorId="0">
      <text>
        <r>
          <rPr>
            <sz val="8"/>
            <color indexed="81"/>
            <rFont val="Tahoma"/>
            <family val="2"/>
          </rPr>
          <t>Calcul automatique :
Le % obtenu doit être de 100%</t>
        </r>
      </text>
    </comment>
    <comment ref="M6" authorId="1">
      <text>
        <r>
          <rPr>
            <sz val="9"/>
            <color indexed="81"/>
            <rFont val="Tahoma"/>
            <family val="2"/>
          </rPr>
          <t xml:space="preserve">Calcul automatique
</t>
        </r>
      </text>
    </comment>
    <comment ref="N6" authorId="0">
      <text>
        <r>
          <rPr>
            <b/>
            <sz val="8"/>
            <color indexed="81"/>
            <rFont val="Tahoma"/>
            <family val="2"/>
          </rPr>
          <t>Saisir un %</t>
        </r>
      </text>
    </comment>
    <comment ref="O6" authorId="0">
      <text>
        <r>
          <rPr>
            <b/>
            <sz val="8"/>
            <color indexed="81"/>
            <rFont val="Tahoma"/>
            <family val="2"/>
          </rPr>
          <t>Il doit être à 100%</t>
        </r>
      </text>
    </comment>
    <comment ref="Q6" authorId="0">
      <text>
        <r>
          <rPr>
            <b/>
            <sz val="8"/>
            <color indexed="81"/>
            <rFont val="Tahoma"/>
            <family val="2"/>
          </rPr>
          <t>Saisir un %</t>
        </r>
      </text>
    </comment>
    <comment ref="R6" authorId="0">
      <text>
        <r>
          <rPr>
            <b/>
            <sz val="8"/>
            <color indexed="81"/>
            <rFont val="Tahoma"/>
            <family val="2"/>
          </rPr>
          <t>Il doit être à 100%</t>
        </r>
      </text>
    </comment>
    <comment ref="T6" authorId="0">
      <text>
        <r>
          <rPr>
            <b/>
            <sz val="8"/>
            <color indexed="81"/>
            <rFont val="Tahoma"/>
            <family val="2"/>
          </rPr>
          <t>Saisir un %</t>
        </r>
      </text>
    </comment>
    <comment ref="U6" authorId="0">
      <text>
        <r>
          <rPr>
            <b/>
            <sz val="8"/>
            <color indexed="81"/>
            <rFont val="Tahoma"/>
            <family val="2"/>
          </rPr>
          <t>Il doit être à 100%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7" authorId="1">
      <text>
        <r>
          <rPr>
            <sz val="9"/>
            <color indexed="81"/>
            <rFont val="Tahoma"/>
            <family val="2"/>
          </rPr>
          <t xml:space="preserve">Saisir un "x" pour les situations concernées
</t>
        </r>
      </text>
    </comment>
    <comment ref="M7" authorId="1">
      <text>
        <r>
          <rPr>
            <sz val="9"/>
            <color indexed="81"/>
            <rFont val="Tahoma"/>
            <family val="2"/>
          </rPr>
          <t xml:space="preserve">Calcul automatique
</t>
        </r>
      </text>
    </comment>
    <comment ref="N7" authorId="1">
      <text>
        <r>
          <rPr>
            <sz val="9"/>
            <color indexed="81"/>
            <rFont val="Tahoma"/>
            <family val="2"/>
          </rPr>
          <t xml:space="preserve">Saisir un "x" pour les situations concernées
</t>
        </r>
      </text>
    </comment>
    <comment ref="P7" authorId="1">
      <text>
        <r>
          <rPr>
            <sz val="9"/>
            <color indexed="81"/>
            <rFont val="Tahoma"/>
            <family val="2"/>
          </rPr>
          <t xml:space="preserve">Calcul automatique
</t>
        </r>
      </text>
    </comment>
    <comment ref="Q7" authorId="1">
      <text>
        <r>
          <rPr>
            <sz val="9"/>
            <color indexed="81"/>
            <rFont val="Tahoma"/>
            <family val="2"/>
          </rPr>
          <t xml:space="preserve">Saisir un "x" pour les situations concernées
</t>
        </r>
      </text>
    </comment>
    <comment ref="S7" authorId="1">
      <text>
        <r>
          <rPr>
            <sz val="9"/>
            <color indexed="81"/>
            <rFont val="Tahoma"/>
            <family val="2"/>
          </rPr>
          <t xml:space="preserve">Calcul automatique
</t>
        </r>
      </text>
    </comment>
    <comment ref="T7" authorId="1">
      <text>
        <r>
          <rPr>
            <sz val="9"/>
            <color indexed="81"/>
            <rFont val="Tahoma"/>
            <family val="2"/>
          </rPr>
          <t xml:space="preserve">Saisir un "x" pour les situations concernées
</t>
        </r>
      </text>
    </comment>
    <comment ref="V7" authorId="1">
      <text>
        <r>
          <rPr>
            <sz val="9"/>
            <color indexed="81"/>
            <rFont val="Tahoma"/>
            <family val="2"/>
          </rPr>
          <t xml:space="preserve">Calcul automatique
</t>
        </r>
      </text>
    </comment>
  </commentList>
</comments>
</file>

<file path=xl/sharedStrings.xml><?xml version="1.0" encoding="utf-8"?>
<sst xmlns="http://schemas.openxmlformats.org/spreadsheetml/2006/main" count="1949" uniqueCount="159">
  <si>
    <t>Onglet 1</t>
  </si>
  <si>
    <t>Onglet 2</t>
  </si>
  <si>
    <t>Autres Métiers</t>
  </si>
  <si>
    <t>pour construire vos propres métiers à partir des situations-types et/ou de vos propres situations</t>
  </si>
  <si>
    <t>N°</t>
  </si>
  <si>
    <t>Situations-types</t>
  </si>
  <si>
    <t>X</t>
  </si>
  <si>
    <t>Code couleur : Consignes</t>
  </si>
  <si>
    <t>Nouveau métier</t>
  </si>
  <si>
    <t>N°14</t>
  </si>
  <si>
    <t>N°15</t>
  </si>
  <si>
    <t>N°16</t>
  </si>
  <si>
    <t>Saisir une information</t>
  </si>
  <si>
    <t>Menu déroulant - Effectuer une sélection</t>
  </si>
  <si>
    <t>Calcul ou réponse automatique</t>
  </si>
  <si>
    <t>Intitulé</t>
  </si>
  <si>
    <t>Nom15</t>
  </si>
  <si>
    <t>Nom16</t>
  </si>
  <si>
    <t>Facteur Température</t>
  </si>
  <si>
    <t>Métier non exposé</t>
  </si>
  <si>
    <t>Facteur Bruit</t>
  </si>
  <si>
    <t xml:space="preserve">% de temps de récupération </t>
  </si>
  <si>
    <t>% de temps d'occupation</t>
  </si>
  <si>
    <t>Nbr heures d'exposition (annuelle)
Postures pénibles 
- Temps plein -</t>
  </si>
  <si>
    <t>Postures pénibles / 900 Heures par an</t>
  </si>
  <si>
    <t>Situation type</t>
  </si>
  <si>
    <t>Exposition :
Maintien des bras en l'air à une hauteur située au dessus des épaules</t>
  </si>
  <si>
    <t>Exposition :
Position accroupie</t>
  </si>
  <si>
    <t>Exposition :
Position à genoux</t>
  </si>
  <si>
    <t>Exposition :
Position du torse en torsion à 30 degrés</t>
  </si>
  <si>
    <t>Exposition :
Position du torse fléchi à 45 degrés</t>
  </si>
  <si>
    <t>Coef. d'exposition aux PP</t>
  </si>
  <si>
    <t>Temps annuel d'exposition
(47 semaines, 35h)</t>
  </si>
  <si>
    <t>Sélectionner les situations concernées dans métier n°14</t>
  </si>
  <si>
    <r>
      <t xml:space="preserve">Saisir la répartition du temps en %
</t>
    </r>
    <r>
      <rPr>
        <sz val="10"/>
        <color theme="1"/>
        <rFont val="Tahoma"/>
        <family val="2"/>
      </rPr>
      <t>métier n°15</t>
    </r>
  </si>
  <si>
    <r>
      <t xml:space="preserve">Temps d'Exposition en Heure
</t>
    </r>
    <r>
      <rPr>
        <sz val="10"/>
        <color theme="1" tint="0.499984740745262"/>
        <rFont val="Tahoma"/>
        <family val="2"/>
      </rPr>
      <t>métier n°15</t>
    </r>
  </si>
  <si>
    <r>
      <t xml:space="preserve">Saisir la répartition du temps en %
</t>
    </r>
    <r>
      <rPr>
        <sz val="10"/>
        <color theme="1"/>
        <rFont val="Tahoma"/>
        <family val="2"/>
      </rPr>
      <t>métier n°16</t>
    </r>
  </si>
  <si>
    <r>
      <t xml:space="preserve">Temps d'Exposition en Heure
</t>
    </r>
    <r>
      <rPr>
        <sz val="10"/>
        <color theme="1" tint="0.499984740745262"/>
        <rFont val="Tahoma"/>
        <family val="2"/>
      </rPr>
      <t>métier n°16</t>
    </r>
  </si>
  <si>
    <t>Non</t>
  </si>
  <si>
    <t>Potentiel</t>
  </si>
  <si>
    <t>Sélectionner les situations concernées dans métier n°15</t>
  </si>
  <si>
    <t>Sélectionner les situations concernées dans métier n°16</t>
  </si>
  <si>
    <t>Remise des bons travaux, Prise de consignes</t>
  </si>
  <si>
    <t>Vérification de l'état de du véhicule, des EPI , du matériel</t>
  </si>
  <si>
    <t>Transport vers le site d'intervention</t>
  </si>
  <si>
    <t>Sorti des matériels et /ou des produits du véhicule</t>
  </si>
  <si>
    <t>Présentation au client + Etat des lieux en début prestation</t>
  </si>
  <si>
    <t>Etat des lieux en fin de prestation</t>
  </si>
  <si>
    <t>Rangement des matériels et /ou des produits dans le véhicule</t>
  </si>
  <si>
    <t>Transport vers le site d'intervention suivant, le dépôt ou le lieu d'habitation</t>
  </si>
  <si>
    <t>Travail sur la voie publique</t>
  </si>
  <si>
    <t>Zone confinée ( vide sanitaire )- utilisation d'un détecteur  selon le plan de prevention</t>
  </si>
  <si>
    <t>Zone ATEX ( rafinnerie ect…) -précoinisation à suivre selon le plan de prevention; sur les gaz utilisation des detecteurs</t>
  </si>
  <si>
    <t xml:space="preserve">Travail en toiture </t>
  </si>
  <si>
    <t>Travail en hauteur - Montage et démontage du matériel d'accès</t>
  </si>
  <si>
    <t>Travail en hauteur - Manipulation de plateforme elevatrice motorisée</t>
  </si>
  <si>
    <t xml:space="preserve">Détection des infestations </t>
  </si>
  <si>
    <t>Préparation des lieux (si nécéssaire)</t>
  </si>
  <si>
    <t>Application de points de gels insecticides</t>
  </si>
  <si>
    <t>Evacuation des déchets (cartouches vides, EPI…)</t>
  </si>
  <si>
    <t xml:space="preserve">Préparation des lieux , mise en place des balisages... (si nécéssaire) </t>
  </si>
  <si>
    <t>Préparation des bouillies insecticides à partir des formulations concentrées</t>
  </si>
  <si>
    <t>Application sur des surfaces d'une bouillie insecticide prête à l’emploi à l'aide d’un appareil pulvérisateur basse pression ou d'un matériel adhoc</t>
  </si>
  <si>
    <t>Evacuation des déchets (PPNU, emballage vide, EPI…)</t>
  </si>
  <si>
    <t>Application dans un volume d'une bouillie insecticide prête à l’emploi à l'aide d’un moyen  approprié (nébilisateur à froid ou à chaud, générateur sous pression, générateur de fumée…)</t>
  </si>
  <si>
    <t>Réalisation de l'étanchéité de l'enceinte (bâchage…)</t>
  </si>
  <si>
    <t>Mise en œuvre du générateur de gaz et des contrôles</t>
  </si>
  <si>
    <t>Piégage : Préparation et mise en œuvre des matériels</t>
  </si>
  <si>
    <t>Piégage : contrôle et maintenance des matériels</t>
  </si>
  <si>
    <t>Traitement thermique : Préparation des locaux et/ou des enceintes</t>
  </si>
  <si>
    <t>Traitement thermique : Préparation et mise en œuvre des matériels</t>
  </si>
  <si>
    <t>Evacuation des déchets (EPI…)</t>
  </si>
  <si>
    <t>Preparation des surfaces par aspiration / essuyage / balayage</t>
  </si>
  <si>
    <t>Application par pulverisation basse pression du biocide désinfectant</t>
  </si>
  <si>
    <t>Evacuation des déchets souillés (bâches, EPI…)</t>
  </si>
  <si>
    <t>Nebulisation atmospherique du biocide désinfectant</t>
  </si>
  <si>
    <t>Préparation et mise en œuvre des matériels (fixation…)</t>
  </si>
  <si>
    <t xml:space="preserve">Contrôle et maintenance des matériels </t>
  </si>
  <si>
    <t>Utilisation et retrait d'appât biocide (rodenticide, ou gaz (CO2) - TP14)</t>
  </si>
  <si>
    <t>Utilisation de produit non toxique (hors TP14)  : plaque glu, piege mecanique…</t>
  </si>
  <si>
    <t>Evacuation des déchets (consommables, EPI…)</t>
  </si>
  <si>
    <t>Percage pour fixer les filets</t>
  </si>
  <si>
    <t xml:space="preserve">Utilisation de l'agraffeuse </t>
  </si>
  <si>
    <t>Manipulation des filets et autres matériels</t>
  </si>
  <si>
    <t xml:space="preserve">Nettoyage des fiantes </t>
  </si>
  <si>
    <t>Captures et transport de animaux vivants</t>
  </si>
  <si>
    <t>Désinfection des cages  (  usage produit biocide)</t>
  </si>
  <si>
    <t>Utilisation CO2 pour euthanasie</t>
  </si>
  <si>
    <t>Consignation de l'installation, Balisage des zones d'intervention, Habillage + EPI</t>
  </si>
  <si>
    <t>Apport du matériel (Nettoyeur Haute Pression, produits, bâches, moyens d'élévation… ) sur le lieu d'intervention</t>
  </si>
  <si>
    <t>Dépose et repose des filtres</t>
  </si>
  <si>
    <t>Protection des zones d'intervention contre les projections d'eau par bachage</t>
  </si>
  <si>
    <t>Nettoyage de l'extracteur, des réseaux et de la hotte par moussage du produit</t>
  </si>
  <si>
    <t xml:space="preserve">Avant rinçage, temps de contact surface à nettoyer / produit </t>
  </si>
  <si>
    <t>Rinçage au nettoyeur haute pression</t>
  </si>
  <si>
    <t>Séchage des installations (aspiration, raclette, chiffons)</t>
  </si>
  <si>
    <t xml:space="preserve">Apposition d'un produit de brillance </t>
  </si>
  <si>
    <t>Rangement des matériels et produits dans le véhicule</t>
  </si>
  <si>
    <t>Nettoyage des zones d'interventions (raclette)</t>
  </si>
  <si>
    <t>Apport du matériel (Matériel, produits, , moyens d'élévation… ) sur le lieu d'intervention</t>
  </si>
  <si>
    <t>Dépose et repose des bouches d'extraction</t>
  </si>
  <si>
    <t>Nettoyage des bouches d'extraction</t>
  </si>
  <si>
    <t>Dépoussiérage du réseau (dans sceau ou lavabo client)</t>
  </si>
  <si>
    <t>Prise du débit d'air</t>
  </si>
  <si>
    <t>Sécurisation du périmètre d'intervention</t>
  </si>
  <si>
    <t>Apport du matériel (EPI, produits, , moyens d'élévation… ) sur le lieu d'intervention</t>
  </si>
  <si>
    <t>Dépoussiérage du réseau</t>
  </si>
  <si>
    <t>Consignation de l'installation</t>
  </si>
  <si>
    <t>Entretien du caisson VMC</t>
  </si>
  <si>
    <t>Enlevement des encombrants</t>
  </si>
  <si>
    <t>1.Désinsectisation par gel insecticide</t>
  </si>
  <si>
    <t>2-Désinsectisation par traitement de surface</t>
  </si>
  <si>
    <t>3- Désinsectisation par traitement de volume</t>
  </si>
  <si>
    <t>4-Désinsectisation par générateur de gaz</t>
  </si>
  <si>
    <t>5- Désinsectisation avec des procédés sans biocides</t>
  </si>
  <si>
    <t>6- Désinfection Traitement de surface</t>
  </si>
  <si>
    <t>7- Désinfection traitement de volume</t>
  </si>
  <si>
    <t>8- Dératisation</t>
  </si>
  <si>
    <t>9- Lutte contre les oiseaux</t>
  </si>
  <si>
    <t>10- Nettoyage, désinfection des buées grasses en cuisines (hottes)</t>
  </si>
  <si>
    <t>11- Nettoyage, entretien des réseaux VMC</t>
  </si>
  <si>
    <t>12- Débarras</t>
  </si>
  <si>
    <t>Nom 13</t>
  </si>
  <si>
    <t>Nom14</t>
  </si>
  <si>
    <t>Données du référentiel non modifiables</t>
  </si>
  <si>
    <t>Activités exposant à pénibilité</t>
  </si>
  <si>
    <t>Activités n'exposant pas à pénibilité</t>
  </si>
  <si>
    <t>N°13</t>
  </si>
  <si>
    <t>Sélectionner les situations concernées dans métier n°13</t>
  </si>
  <si>
    <r>
      <t xml:space="preserve">Saisir la répartition du temps en %
</t>
    </r>
    <r>
      <rPr>
        <sz val="10"/>
        <color theme="1"/>
        <rFont val="Tahoma"/>
        <family val="2"/>
      </rPr>
      <t>métier n°13</t>
    </r>
  </si>
  <si>
    <t>Temps d'Exposition en Heure
métier n°13</t>
  </si>
  <si>
    <t>Saisir la répartition du temps en %
métier n°14</t>
  </si>
  <si>
    <r>
      <t xml:space="preserve">Temps d'Exposition en Heure
</t>
    </r>
    <r>
      <rPr>
        <sz val="10"/>
        <color theme="1" tint="0.499984740745262"/>
        <rFont val="Tahoma"/>
        <family val="2"/>
      </rPr>
      <t>métier n°14</t>
    </r>
  </si>
  <si>
    <t>Travail répétitif / 900 Heures par an</t>
  </si>
  <si>
    <t>temps de cycle inférieur ou égal à 30 secondes : 15 actions techniques ou plus, temps de cycle supérieur à 30 secondes, temps de cycle variable ou absence de temps de cycle : 30 actions techniques ou plus par minute</t>
  </si>
  <si>
    <t>Zone ATEX ( rafinnerie ect…) -préconisation à suivre selon le plan de prevention; sur les gaz utilisation des detecteurs</t>
  </si>
  <si>
    <t>Temps annuel d'exposition aux postures pénibles
(47 semaines, 35h)</t>
  </si>
  <si>
    <t>Temps moyen par situation type lors d'une journée de travail</t>
  </si>
  <si>
    <t>Coef. d'exposition aux PP pour 1 heure de Travail</t>
  </si>
  <si>
    <t>Ce fichier met à votre disposition 2 onglets pour vous accompagner dans votre diagnostic Pénibilité</t>
  </si>
  <si>
    <t>Référentiel de Branche</t>
  </si>
  <si>
    <t>pour vous permettre d'identifier les métiers de l'entreprise parmi les 13 métiers du référentieli élaboré par la branche</t>
  </si>
  <si>
    <t>Travail de nuit (au moins une heure entre minuit &amp; 5 heures) à minima 120 fois dans l'année</t>
  </si>
  <si>
    <t xml:space="preserve">Activités en milieu hyperbare : au moins 60 interventions par an (au cours desquelles l’intensité est au moins de 1 200 hectopascals). </t>
  </si>
  <si>
    <r>
      <t>Travail en équipes successives alternantes</t>
    </r>
    <r>
      <rPr>
        <sz val="9"/>
        <rFont val="Calibri"/>
        <family val="2"/>
      </rPr>
      <t xml:space="preserve"> : au moins 50 nuits par an (impliquant au moins une heure de travail entre 24 H et 5H, au moins 50 nuits par an).</t>
    </r>
  </si>
  <si>
    <t>Réalisation de travaux impliquant l’exécution de mouvements répétés sollicitant tout ou partie  du membre supérieur, à une fréquence élevée ou sous cadence contrainte. 2 seuils d’intensité sont définis : un temps de cycle inférieur ou égal à 30 secondes : 15 actions techniques ou plus,
temps de cycle supérieur à 30 secondes, temps de cycle variable ou absence de temps de cycle : 30 actions techniques ou plus par minute. (A minima 900 H/an)</t>
  </si>
  <si>
    <t>Températures extrêmes Au moins 900 heures par an exposition à une Température inférieure ou égale à 5 degrés Celsius ou au moins égale à 30 degrés Celsius.</t>
  </si>
  <si>
    <t xml:space="preserve">Bruit : si pendant au moins 600 heures par an le niveau d’exposition au bruit rapporté à une période de référence de huit heures est d’au moins 81 décibels (A)
ou si au moins 120 fois par an, exposition à un niveau de pression acoustique de crête au moins égal à 135 décibels (C)
</t>
  </si>
  <si>
    <t xml:space="preserve">Vibrations mécaniques : Au moins 450 heures par an, (Vibrations mécaniques) Vibrations transmises aux mains et aux bras : valeur d’exposition rapportée à une période de référence de 8 heures de 2,5 m/ s2
Vibrations transmises à l’ensemble du corps : valeur d’exposition rapportée à une période de référence de 8 heures de 0,5 m/ s2
</t>
  </si>
  <si>
    <t>Pénibilité au Travail | CS3D | Référentiel de Branche
MAJ. Novembre 2016</t>
  </si>
  <si>
    <t>Agents chimiques dangereux (Cf. arrêté de décembre 2015)</t>
  </si>
  <si>
    <t>Manutentions manuelles de charges</t>
  </si>
  <si>
    <t>Colonne1</t>
  </si>
  <si>
    <t>Lever ou porter des charges de 15 kg ou plus</t>
  </si>
  <si>
    <t>Pousser ou tirer des charges de 250 kg ou plus</t>
  </si>
  <si>
    <t>600 Heures Par An</t>
  </si>
  <si>
    <t xml:space="preserve">Tonnage cumulé de 7,5 tonnes - </t>
  </si>
  <si>
    <t>120 jours par an</t>
  </si>
  <si>
    <t>Se déplacer, prendre au sol ou à une hauteur située au-dessus des épaules des charges de 10 kg ou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</si>
</sst>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14"/>
      <color rgb="FF0070C0"/>
      <name val="Tahoma"/>
      <family val="2"/>
    </font>
    <font>
      <sz val="8"/>
      <name val="Tahoma"/>
      <family val="2"/>
    </font>
    <font>
      <sz val="9"/>
      <color indexed="81"/>
      <name val="Tahoma"/>
      <family val="2"/>
    </font>
    <font>
      <b/>
      <sz val="9"/>
      <color theme="1"/>
      <name val="Tahoma"/>
      <family val="2"/>
    </font>
    <font>
      <b/>
      <sz val="10"/>
      <color rgb="FF000000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b/>
      <sz val="10"/>
      <color theme="1" tint="0.499984740745262"/>
      <name val="Tahoma"/>
      <family val="2"/>
    </font>
    <font>
      <sz val="10"/>
      <color theme="1" tint="0.499984740745262"/>
      <name val="Tahoma"/>
      <family val="2"/>
    </font>
    <font>
      <b/>
      <i/>
      <sz val="11"/>
      <color theme="1"/>
      <name val="Tahoma"/>
      <family val="2"/>
    </font>
    <font>
      <sz val="9"/>
      <color theme="1"/>
      <name val="Tahoma"/>
      <family val="2"/>
    </font>
    <font>
      <sz val="10"/>
      <color theme="0"/>
      <name val="Tahoma"/>
      <family val="2"/>
    </font>
    <font>
      <b/>
      <sz val="9"/>
      <color theme="1" tint="0.499984740745262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i/>
      <sz val="10"/>
      <color theme="2" tint="-0.499984740745262"/>
      <name val="Tahoma"/>
      <family val="2"/>
    </font>
    <font>
      <b/>
      <i/>
      <sz val="14"/>
      <color theme="1"/>
      <name val="Tahoma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00B050"/>
      <name val="Tahoma"/>
      <family val="2"/>
    </font>
    <font>
      <b/>
      <sz val="22"/>
      <color rgb="FFFF0000"/>
      <name val="Tahoma"/>
      <family val="2"/>
    </font>
    <font>
      <sz val="20"/>
      <name val="Tahoma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9"/>
      <name val="Tahoma"/>
      <family val="2"/>
    </font>
    <font>
      <sz val="9"/>
      <name val="Calibri"/>
      <family val="2"/>
    </font>
    <font>
      <b/>
      <sz val="10"/>
      <color rgb="FF0070C0"/>
      <name val="Tahoma"/>
      <family val="2"/>
    </font>
    <font>
      <b/>
      <sz val="10"/>
      <color rgb="FF00B050"/>
      <name val="Tahoma"/>
      <family val="2"/>
    </font>
    <font>
      <sz val="10"/>
      <color rgb="FF0070C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DashDot">
        <color rgb="FF7030A0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">
        <color rgb="FF7030A0"/>
      </left>
      <right/>
      <top style="mediumDashDot">
        <color rgb="FF7030A0"/>
      </top>
      <bottom style="mediumDashDot">
        <color rgb="FF7030A0"/>
      </bottom>
      <diagonal/>
    </border>
    <border>
      <left/>
      <right/>
      <top style="mediumDashDot">
        <color rgb="FF7030A0"/>
      </top>
      <bottom style="mediumDashDot">
        <color rgb="FF7030A0"/>
      </bottom>
      <diagonal/>
    </border>
    <border>
      <left/>
      <right/>
      <top/>
      <bottom style="mediumDashDot">
        <color rgb="FF7030A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0" fontId="1" fillId="0" borderId="0"/>
    <xf numFmtId="44" fontId="30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/>
    <xf numFmtId="0" fontId="9" fillId="0" borderId="0" xfId="0" applyFont="1"/>
    <xf numFmtId="0" fontId="5" fillId="0" borderId="0" xfId="0" applyFont="1" applyBorder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2" fontId="11" fillId="0" borderId="0" xfId="0" applyNumberFormat="1" applyFont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6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0" fontId="16" fillId="0" borderId="0" xfId="0" applyFont="1" applyFill="1"/>
    <xf numFmtId="0" fontId="13" fillId="0" borderId="0" xfId="0" applyFont="1" applyBorder="1" applyAlignment="1">
      <alignment vertical="center"/>
    </xf>
    <xf numFmtId="0" fontId="6" fillId="0" borderId="0" xfId="0" applyFont="1" applyBorder="1"/>
    <xf numFmtId="0" fontId="11" fillId="0" borderId="0" xfId="0" applyFont="1" applyBorder="1"/>
    <xf numFmtId="0" fontId="5" fillId="0" borderId="0" xfId="0" applyFont="1" applyBorder="1" applyAlignment="1">
      <alignment wrapText="1"/>
    </xf>
    <xf numFmtId="0" fontId="6" fillId="2" borderId="0" xfId="0" applyFont="1" applyFill="1" applyBorder="1"/>
    <xf numFmtId="0" fontId="6" fillId="0" borderId="0" xfId="0" applyFont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2" fontId="16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16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0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10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10" fontId="6" fillId="5" borderId="1" xfId="0" applyNumberFormat="1" applyFont="1" applyFill="1" applyBorder="1" applyAlignment="1" applyProtection="1">
      <alignment horizontal="center" vertical="center"/>
      <protection locked="0"/>
    </xf>
    <xf numFmtId="10" fontId="6" fillId="5" borderId="9" xfId="0" applyNumberFormat="1" applyFont="1" applyFill="1" applyBorder="1" applyAlignment="1" applyProtection="1">
      <alignment horizontal="center" vertical="center"/>
      <protection locked="0"/>
    </xf>
    <xf numFmtId="2" fontId="16" fillId="0" borderId="5" xfId="0" applyNumberFormat="1" applyFont="1" applyFill="1" applyBorder="1" applyAlignment="1" applyProtection="1">
      <alignment horizontal="center" vertical="center" wrapText="1"/>
      <protection hidden="1"/>
    </xf>
    <xf numFmtId="2" fontId="19" fillId="4" borderId="5" xfId="0" applyNumberFormat="1" applyFont="1" applyFill="1" applyBorder="1" applyAlignment="1">
      <alignment vertical="center" wrapText="1"/>
    </xf>
    <xf numFmtId="2" fontId="19" fillId="2" borderId="0" xfId="0" applyNumberFormat="1" applyFont="1" applyFill="1" applyBorder="1" applyAlignment="1">
      <alignment vertical="center" wrapText="1"/>
    </xf>
    <xf numFmtId="2" fontId="19" fillId="4" borderId="12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9" fontId="5" fillId="5" borderId="21" xfId="1" applyFont="1" applyFill="1" applyBorder="1" applyAlignment="1" applyProtection="1">
      <alignment horizontal="center" vertical="center" wrapText="1"/>
      <protection locked="0" hidden="1"/>
    </xf>
    <xf numFmtId="0" fontId="5" fillId="0" borderId="2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10" fontId="5" fillId="5" borderId="22" xfId="0" applyNumberFormat="1" applyFont="1" applyFill="1" applyBorder="1" applyAlignment="1" applyProtection="1">
      <alignment horizontal="center" vertical="center" wrapText="1"/>
      <protection locked="0" hidden="1"/>
    </xf>
    <xf numFmtId="2" fontId="11" fillId="0" borderId="3" xfId="0" applyNumberFormat="1" applyFont="1" applyBorder="1" applyAlignment="1">
      <alignment horizontal="center" vertical="center" wrapText="1"/>
    </xf>
    <xf numFmtId="10" fontId="5" fillId="5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5" fillId="5" borderId="15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2" fontId="6" fillId="0" borderId="18" xfId="0" applyNumberFormat="1" applyFont="1" applyFill="1" applyBorder="1" applyAlignment="1">
      <alignment vertical="center"/>
    </xf>
    <xf numFmtId="0" fontId="6" fillId="0" borderId="18" xfId="0" applyFont="1" applyBorder="1" applyAlignment="1">
      <alignment horizontal="center"/>
    </xf>
    <xf numFmtId="0" fontId="5" fillId="0" borderId="18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6" fillId="0" borderId="6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vertical="center"/>
      <protection locked="0"/>
    </xf>
    <xf numFmtId="2" fontId="19" fillId="4" borderId="5" xfId="0" applyNumberFormat="1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21" fillId="2" borderId="0" xfId="0" applyFont="1" applyFill="1" applyBorder="1"/>
    <xf numFmtId="0" fontId="22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8" borderId="1" xfId="2" applyFont="1" applyFill="1" applyBorder="1" applyAlignment="1">
      <alignment horizontal="left" vertical="center" wrapText="1"/>
    </xf>
    <xf numFmtId="2" fontId="0" fillId="0" borderId="1" xfId="0" applyNumberFormat="1" applyFont="1" applyBorder="1" applyAlignment="1" applyProtection="1">
      <alignment horizontal="center" vertical="center" wrapText="1"/>
      <protection hidden="1"/>
    </xf>
    <xf numFmtId="10" fontId="0" fillId="0" borderId="1" xfId="0" applyNumberFormat="1" applyFont="1" applyBorder="1" applyAlignment="1" applyProtection="1">
      <alignment horizontal="center" vertical="center" wrapText="1"/>
      <protection locked="0" hidden="1"/>
    </xf>
    <xf numFmtId="0" fontId="6" fillId="0" borderId="3" xfId="0" applyFont="1" applyFill="1" applyBorder="1" applyAlignment="1">
      <alignment horizontal="center" vertical="center"/>
    </xf>
    <xf numFmtId="0" fontId="26" fillId="9" borderId="1" xfId="2" applyFont="1" applyFill="1" applyBorder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0" fontId="26" fillId="9" borderId="1" xfId="2" applyFont="1" applyFill="1" applyBorder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9" fontId="6" fillId="3" borderId="1" xfId="1" applyFont="1" applyFill="1" applyBorder="1" applyAlignment="1" applyProtection="1">
      <alignment horizontal="center" vertical="center"/>
    </xf>
    <xf numFmtId="0" fontId="26" fillId="9" borderId="1" xfId="2" applyFont="1" applyFill="1" applyBorder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0" fontId="26" fillId="9" borderId="1" xfId="2" applyFont="1" applyFill="1" applyBorder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0" fontId="26" fillId="9" borderId="1" xfId="2" applyFont="1" applyFill="1" applyBorder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0" xfId="0" applyFont="1"/>
    <xf numFmtId="0" fontId="5" fillId="5" borderId="0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left" vertical="center" wrapText="1"/>
    </xf>
    <xf numFmtId="0" fontId="31" fillId="7" borderId="1" xfId="0" applyFont="1" applyFill="1" applyBorder="1" applyAlignment="1" applyProtection="1">
      <alignment horizontal="left" vertical="center" wrapText="1"/>
    </xf>
    <xf numFmtId="0" fontId="8" fillId="0" borderId="13" xfId="0" applyFont="1" applyBorder="1" applyAlignment="1">
      <alignment horizontal="left" vertical="top" wrapText="1"/>
    </xf>
    <xf numFmtId="9" fontId="4" fillId="0" borderId="0" xfId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3" borderId="1" xfId="3" applyNumberFormat="1" applyFont="1" applyFill="1" applyBorder="1" applyAlignment="1" applyProtection="1">
      <alignment horizontal="center" vertical="center"/>
    </xf>
    <xf numFmtId="2" fontId="6" fillId="3" borderId="1" xfId="1" applyNumberFormat="1" applyFont="1" applyFill="1" applyBorder="1" applyAlignment="1" applyProtection="1">
      <alignment horizontal="center" vertical="center"/>
    </xf>
    <xf numFmtId="0" fontId="26" fillId="9" borderId="4" xfId="2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32" fillId="5" borderId="5" xfId="0" applyFont="1" applyFill="1" applyBorder="1" applyAlignment="1" applyProtection="1">
      <alignment horizontal="center" vertical="center" wrapText="1"/>
      <protection locked="0"/>
    </xf>
    <xf numFmtId="0" fontId="35" fillId="10" borderId="1" xfId="0" applyFont="1" applyFill="1" applyBorder="1" applyAlignment="1">
      <alignment horizontal="left" vertical="center" wrapText="1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top" wrapText="1"/>
    </xf>
    <xf numFmtId="0" fontId="35" fillId="11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top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2" fontId="5" fillId="4" borderId="0" xfId="0" applyNumberFormat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</cellXfs>
  <cellStyles count="4">
    <cellStyle name="Monétaire" xfId="3" builtinId="4"/>
    <cellStyle name="Normal" xfId="0" builtinId="0"/>
    <cellStyle name="Normal 2" xfId="2"/>
    <cellStyle name="Pourcentage" xfId="1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4" formatCode="0.00%"/>
      <fill>
        <patternFill patternType="solid">
          <fgColor indexed="64"/>
          <bgColor rgb="FFFFCC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solid">
          <fgColor indexed="64"/>
          <bgColor rgb="FFFFCC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4" formatCode="0.00%"/>
      <fill>
        <patternFill patternType="solid">
          <fgColor indexed="64"/>
          <bgColor rgb="FFFFCC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solid">
          <fgColor indexed="64"/>
          <bgColor rgb="FFFFCC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4" formatCode="0.00%"/>
      <fill>
        <patternFill patternType="solid">
          <fgColor indexed="64"/>
          <bgColor rgb="FFFFCC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solid">
          <fgColor indexed="64"/>
          <bgColor rgb="FFFFCC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Tahom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4" formatCode="0.00%"/>
      <fill>
        <patternFill patternType="solid">
          <fgColor indexed="64"/>
          <bgColor rgb="FFFFCC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solid">
          <fgColor indexed="64"/>
          <bgColor rgb="FFFFCC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2" formatCode="0.00"/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ill>
        <patternFill>
          <bgColor rgb="FF00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00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B050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ahom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ill>
        <patternFill>
          <bgColor theme="2"/>
        </patternFill>
      </fill>
    </dxf>
  </dxfs>
  <tableStyles count="1" defaultTableStyle="TableStyleMedium2" defaultPivotStyle="PivotStyleLight16">
    <tableStyle name="Style de tableau 1" pivot="0" count="1">
      <tableStyleElement type="secondRowStripe" dxfId="96"/>
    </tableStyle>
  </tableStyles>
  <colors>
    <mruColors>
      <color rgb="FFFF9933"/>
      <color rgb="FFFFCCCC"/>
      <color rgb="FFFF33CC"/>
      <color rgb="FFFF5050"/>
      <color rgb="FFFFCC99"/>
      <color rgb="FFCFAF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160021</xdr:rowOff>
    </xdr:from>
    <xdr:to>
      <xdr:col>0</xdr:col>
      <xdr:colOff>883920</xdr:colOff>
      <xdr:row>9</xdr:row>
      <xdr:rowOff>623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2164081"/>
          <a:ext cx="762000" cy="793102"/>
        </a:xfrm>
        <a:prstGeom prst="rect">
          <a:avLst/>
        </a:prstGeom>
      </xdr:spPr>
    </xdr:pic>
    <xdr:clientData/>
  </xdr:twoCellAnchor>
  <xdr:twoCellAnchor editAs="oneCell">
    <xdr:from>
      <xdr:col>2</xdr:col>
      <xdr:colOff>957720</xdr:colOff>
      <xdr:row>4</xdr:row>
      <xdr:rowOff>142380</xdr:rowOff>
    </xdr:from>
    <xdr:to>
      <xdr:col>2</xdr:col>
      <xdr:colOff>1765774</xdr:colOff>
      <xdr:row>8</xdr:row>
      <xdr:rowOff>172380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540" y="2146440"/>
          <a:ext cx="808054" cy="792000"/>
        </a:xfrm>
        <a:prstGeom prst="rect">
          <a:avLst/>
        </a:prstGeom>
      </xdr:spPr>
    </xdr:pic>
    <xdr:clientData/>
  </xdr:twoCellAnchor>
  <xdr:twoCellAnchor editAs="oneCell">
    <xdr:from>
      <xdr:col>1</xdr:col>
      <xdr:colOff>429540</xdr:colOff>
      <xdr:row>4</xdr:row>
      <xdr:rowOff>155221</xdr:rowOff>
    </xdr:from>
    <xdr:to>
      <xdr:col>1</xdr:col>
      <xdr:colOff>1195658</xdr:colOff>
      <xdr:row>8</xdr:row>
      <xdr:rowOff>185221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60" y="2159281"/>
          <a:ext cx="766118" cy="792000"/>
        </a:xfrm>
        <a:prstGeom prst="rect">
          <a:avLst/>
        </a:prstGeom>
      </xdr:spPr>
    </xdr:pic>
    <xdr:clientData/>
  </xdr:twoCellAnchor>
  <xdr:twoCellAnchor editAs="oneCell">
    <xdr:from>
      <xdr:col>2</xdr:col>
      <xdr:colOff>2271181</xdr:colOff>
      <xdr:row>4</xdr:row>
      <xdr:rowOff>160440</xdr:rowOff>
    </xdr:from>
    <xdr:to>
      <xdr:col>2</xdr:col>
      <xdr:colOff>3057830</xdr:colOff>
      <xdr:row>8</xdr:row>
      <xdr:rowOff>190440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3001" y="2164500"/>
          <a:ext cx="786649" cy="79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1712520</xdr:colOff>
      <xdr:row>4</xdr:row>
      <xdr:rowOff>150420</xdr:rowOff>
    </xdr:from>
    <xdr:to>
      <xdr:col>2</xdr:col>
      <xdr:colOff>383138</xdr:colOff>
      <xdr:row>8</xdr:row>
      <xdr:rowOff>180420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8840" y="2154480"/>
          <a:ext cx="766118" cy="79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598716</xdr:colOff>
      <xdr:row>2</xdr:row>
      <xdr:rowOff>65316</xdr:rowOff>
    </xdr:from>
    <xdr:to>
      <xdr:col>9</xdr:col>
      <xdr:colOff>51804</xdr:colOff>
      <xdr:row>2</xdr:row>
      <xdr:rowOff>353316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0316" y="914402"/>
          <a:ext cx="278588" cy="2880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609602</xdr:colOff>
      <xdr:row>3</xdr:row>
      <xdr:rowOff>65315</xdr:rowOff>
    </xdr:from>
    <xdr:to>
      <xdr:col>9</xdr:col>
      <xdr:colOff>70320</xdr:colOff>
      <xdr:row>3</xdr:row>
      <xdr:rowOff>353315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2" y="1338944"/>
          <a:ext cx="286218" cy="28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9" name="Tableau9" displayName="Tableau9" ref="A13:N102" totalsRowShown="0" headerRowDxfId="60" dataDxfId="58" headerRowBorderDxfId="59" tableBorderDxfId="57" totalsRowBorderDxfId="56">
  <autoFilter ref="A13:N102"/>
  <tableColumns count="14">
    <tableColumn id="1" name="Colonne1" dataDxfId="55"/>
    <tableColumn id="2" name="Situations-types" dataDxfId="54"/>
    <tableColumn id="3" name="1.Désinsectisation par gel insecticide" dataDxfId="53"/>
    <tableColumn id="4" name="2-Désinsectisation par traitement de surface" dataDxfId="52"/>
    <tableColumn id="5" name="3- Désinsectisation par traitement de volume" dataDxfId="51"/>
    <tableColumn id="6" name="4-Désinsectisation par générateur de gaz" dataDxfId="50"/>
    <tableColumn id="7" name="5- Désinsectisation avec des procédés sans biocides" dataDxfId="49"/>
    <tableColumn id="8" name="6- Désinfection Traitement de surface" dataDxfId="48"/>
    <tableColumn id="9" name="7- Désinfection traitement de volume" dataDxfId="47"/>
    <tableColumn id="10" name="8- Dératisation" dataDxfId="46"/>
    <tableColumn id="11" name="9- Lutte contre les oiseaux" dataDxfId="45"/>
    <tableColumn id="12" name="10- Nettoyage, désinfection des buées grasses en cuisines (hottes)" dataDxfId="44"/>
    <tableColumn id="13" name="11- Nettoyage, entretien des réseaux VMC" dataDxfId="43"/>
    <tableColumn id="14" name="12- Débarras" dataDxfId="42"/>
  </tableColumns>
  <tableStyleInfo name="Style de tableau 1" showFirstColumn="0" showLastColumn="0" showRowStripes="1" showColumnStripes="0"/>
</table>
</file>

<file path=xl/tables/table2.xml><?xml version="1.0" encoding="utf-8"?>
<table xmlns="http://schemas.openxmlformats.org/spreadsheetml/2006/main" id="8" name="Tableau8" displayName="Tableau8" ref="A7:V95" totalsRowShown="0" headerRowDxfId="25" headerRowBorderDxfId="24" tableBorderDxfId="23" totalsRowBorderDxfId="22">
  <autoFilter ref="A7:V95"/>
  <tableColumns count="22">
    <tableColumn id="1" name="N°" dataDxfId="21"/>
    <tableColumn id="2" name="Situation type" dataDxfId="20"/>
    <tableColumn id="22" name="temps de cycle inférieur ou égal à 30 secondes : 15 actions techniques ou plus, temps de cycle supérieur à 30 secondes, temps de cycle variable ou absence de temps de cycle : 30 actions techniques ou plus par minute" dataDxfId="19" dataCellStyle="Normal 2"/>
    <tableColumn id="3" name="Exposition :_x000a_Maintien des bras en l'air à une hauteur située au dessus des épaules" dataDxfId="18"/>
    <tableColumn id="4" name="Exposition :_x000a_Position accroupie" dataDxfId="17"/>
    <tableColumn id="5" name="Exposition :_x000a_Position à genoux" dataDxfId="16"/>
    <tableColumn id="6" name="Exposition :_x000a_Position du torse en torsion à 30 degrés" dataDxfId="15"/>
    <tableColumn id="7" name="Exposition :_x000a_Position du torse fléchi à 45 degrés" dataDxfId="14"/>
    <tableColumn id="8" name="Coef. d'exposition aux PP pour 1 heure de Travail" dataDxfId="13" dataCellStyle="Pourcentage"/>
    <tableColumn id="9" name="Temps annuel d'exposition_x000a_(47 semaines, 35h)" dataDxfId="12"/>
    <tableColumn id="10" name="Sélectionner les situations concernées dans métier n°13" dataDxfId="11"/>
    <tableColumn id="11" name="Saisir la répartition du temps en %_x000a_métier n°13" dataDxfId="10"/>
    <tableColumn id="12" name="Temps d'Exposition en Heure_x000a_métier n°13" dataDxfId="9">
      <calculatedColumnFormula>IF(COUNTA(K8)&lt;&gt;0,PRODUCT(47*35*$I8*L8),0)</calculatedColumnFormula>
    </tableColumn>
    <tableColumn id="13" name="Sélectionner les situations concernées dans métier n°14" dataDxfId="8"/>
    <tableColumn id="14" name="Saisir la répartition du temps en %_x000a_métier n°14" dataDxfId="7"/>
    <tableColumn id="15" name="Temps d'Exposition en Heure_x000a_métier n°14" dataDxfId="6">
      <calculatedColumnFormula>IF(COUNTA(N8)&lt;&gt;0,PRODUCT(47*35*$I8*O8),0)</calculatedColumnFormula>
    </tableColumn>
    <tableColumn id="16" name="Sélectionner les situations concernées dans métier n°15" dataDxfId="5"/>
    <tableColumn id="17" name="Saisir la répartition du temps en %_x000a_métier n°15" dataDxfId="4"/>
    <tableColumn id="18" name="Temps d'Exposition en Heure_x000a_métier n°15" dataDxfId="3">
      <calculatedColumnFormula>IF(COUNTA(Q8)&lt;&gt;0,PRODUCT(47*35*$I8*R8),0)</calculatedColumnFormula>
    </tableColumn>
    <tableColumn id="19" name="Sélectionner les situations concernées dans métier n°16" dataDxfId="2"/>
    <tableColumn id="20" name="Saisir la répartition du temps en %_x000a_métier n°16" dataDxfId="1"/>
    <tableColumn id="21" name="Temps d'Exposition en Heure_x000a_métier n°16" dataDxfId="0">
      <calculatedColumnFormula>IF(COUNTA(T8)&lt;&gt;0,PRODUCT(47*35*$I8*U8),0)</calculatedColumnFormula>
    </tableColumn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5"/>
  <sheetViews>
    <sheetView workbookViewId="0">
      <selection activeCell="B19" sqref="B18:B19"/>
    </sheetView>
  </sheetViews>
  <sheetFormatPr baseColWidth="10" defaultColWidth="11.42578125" defaultRowHeight="15" x14ac:dyDescent="0.2"/>
  <cols>
    <col min="1" max="1" width="15.140625" style="102" customWidth="1"/>
    <col min="2" max="2" width="30.5703125" style="102" customWidth="1"/>
    <col min="3" max="3" width="80" style="103" customWidth="1"/>
    <col min="4" max="16384" width="11.42578125" style="102"/>
  </cols>
  <sheetData>
    <row r="1" spans="1:3" x14ac:dyDescent="0.2">
      <c r="A1" s="101" t="s">
        <v>139</v>
      </c>
    </row>
    <row r="3" spans="1:3" s="104" customFormat="1" ht="21" x14ac:dyDescent="0.2">
      <c r="A3" s="107" t="s">
        <v>0</v>
      </c>
      <c r="B3" s="107" t="s">
        <v>140</v>
      </c>
      <c r="C3" s="108" t="s">
        <v>141</v>
      </c>
    </row>
    <row r="4" spans="1:3" s="106" customFormat="1" x14ac:dyDescent="0.2">
      <c r="A4" s="107" t="s">
        <v>1</v>
      </c>
      <c r="B4" s="107" t="s">
        <v>2</v>
      </c>
      <c r="C4" s="108" t="s">
        <v>3</v>
      </c>
    </row>
    <row r="5" spans="1:3" s="104" customFormat="1" x14ac:dyDescent="0.2">
      <c r="C5" s="105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C106"/>
  <sheetViews>
    <sheetView tabSelected="1" topLeftCell="B41" zoomScale="70" zoomScaleNormal="70" workbookViewId="0">
      <pane xSplit="1" topLeftCell="C1" activePane="topRight" state="frozen"/>
      <selection activeCell="B13" sqref="B13"/>
      <selection pane="topRight" activeCell="Y9" sqref="Y9"/>
    </sheetView>
  </sheetViews>
  <sheetFormatPr baseColWidth="10" defaultColWidth="11.42578125" defaultRowHeight="12.75" x14ac:dyDescent="0.2"/>
  <cols>
    <col min="1" max="1" width="3.140625" style="2" customWidth="1"/>
    <col min="2" max="2" width="38.42578125" style="1" customWidth="1"/>
    <col min="3" max="3" width="15.42578125" style="1" customWidth="1"/>
    <col min="4" max="14" width="17.7109375" style="1" customWidth="1"/>
    <col min="15" max="16384" width="11.42578125" style="1"/>
  </cols>
  <sheetData>
    <row r="1" spans="1:29" ht="55.5" customHeight="1" x14ac:dyDescent="0.2">
      <c r="A1" s="152" t="s">
        <v>149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T1" s="138">
        <f>SUBTOTAL(9,T13:T509)</f>
        <v>4.2799999999999994</v>
      </c>
      <c r="U1" s="139">
        <f>SUBTOTAL(9,U13:U509)</f>
        <v>52.500000000000014</v>
      </c>
      <c r="V1" s="139">
        <f>SUBTOTAL(9,V13:V509)</f>
        <v>1137.635</v>
      </c>
    </row>
    <row r="2" spans="1:29" ht="59.25" customHeight="1" x14ac:dyDescent="0.2">
      <c r="A2" s="145" t="s">
        <v>4</v>
      </c>
      <c r="B2" s="144" t="s">
        <v>5</v>
      </c>
      <c r="C2" s="148" t="s">
        <v>110</v>
      </c>
      <c r="D2" s="148" t="s">
        <v>111</v>
      </c>
      <c r="E2" s="148" t="s">
        <v>112</v>
      </c>
      <c r="F2" s="148" t="s">
        <v>113</v>
      </c>
      <c r="G2" s="148" t="s">
        <v>114</v>
      </c>
      <c r="H2" s="148" t="s">
        <v>115</v>
      </c>
      <c r="I2" s="148" t="s">
        <v>116</v>
      </c>
      <c r="J2" s="148" t="s">
        <v>117</v>
      </c>
      <c r="K2" s="148" t="s">
        <v>118</v>
      </c>
      <c r="L2" s="148" t="s">
        <v>119</v>
      </c>
      <c r="M2" s="148" t="s">
        <v>120</v>
      </c>
      <c r="N2" s="148" t="s">
        <v>121</v>
      </c>
      <c r="T2" s="138"/>
      <c r="U2" s="139"/>
      <c r="V2" s="139"/>
    </row>
    <row r="3" spans="1:29" ht="64.5" customHeight="1" x14ac:dyDescent="0.2">
      <c r="A3" s="137"/>
      <c r="B3" s="143" t="s">
        <v>142</v>
      </c>
      <c r="C3" s="142" t="s">
        <v>38</v>
      </c>
      <c r="D3" s="127" t="s">
        <v>38</v>
      </c>
      <c r="E3" s="127" t="s">
        <v>38</v>
      </c>
      <c r="F3" s="127" t="s">
        <v>38</v>
      </c>
      <c r="G3" s="127" t="s">
        <v>38</v>
      </c>
      <c r="H3" s="127" t="s">
        <v>38</v>
      </c>
      <c r="I3" s="127" t="s">
        <v>38</v>
      </c>
      <c r="J3" s="127" t="s">
        <v>38</v>
      </c>
      <c r="K3" s="127" t="s">
        <v>38</v>
      </c>
      <c r="L3" s="127" t="s">
        <v>38</v>
      </c>
      <c r="M3" s="127" t="s">
        <v>38</v>
      </c>
      <c r="N3" s="127" t="s">
        <v>38</v>
      </c>
      <c r="T3" s="138"/>
      <c r="U3" s="139"/>
      <c r="V3" s="139"/>
    </row>
    <row r="4" spans="1:29" ht="52.5" customHeight="1" x14ac:dyDescent="0.2">
      <c r="A4" s="137"/>
      <c r="B4" s="143" t="s">
        <v>144</v>
      </c>
      <c r="C4" s="142" t="s">
        <v>38</v>
      </c>
      <c r="D4" s="127" t="s">
        <v>38</v>
      </c>
      <c r="E4" s="127" t="s">
        <v>38</v>
      </c>
      <c r="F4" s="127" t="s">
        <v>38</v>
      </c>
      <c r="G4" s="127" t="s">
        <v>38</v>
      </c>
      <c r="H4" s="127" t="s">
        <v>38</v>
      </c>
      <c r="I4" s="127" t="s">
        <v>38</v>
      </c>
      <c r="J4" s="127" t="s">
        <v>38</v>
      </c>
      <c r="K4" s="127" t="s">
        <v>38</v>
      </c>
      <c r="L4" s="127" t="s">
        <v>38</v>
      </c>
      <c r="M4" s="127" t="s">
        <v>38</v>
      </c>
      <c r="N4" s="127" t="s">
        <v>38</v>
      </c>
      <c r="T4" s="138"/>
      <c r="U4" s="139"/>
      <c r="V4" s="139"/>
    </row>
    <row r="5" spans="1:29" ht="57.75" customHeight="1" x14ac:dyDescent="0.2">
      <c r="A5" s="137"/>
      <c r="B5" s="143" t="s">
        <v>143</v>
      </c>
      <c r="C5" s="142" t="s">
        <v>38</v>
      </c>
      <c r="D5" s="127" t="s">
        <v>38</v>
      </c>
      <c r="E5" s="127" t="s">
        <v>38</v>
      </c>
      <c r="F5" s="127" t="s">
        <v>38</v>
      </c>
      <c r="G5" s="127" t="s">
        <v>38</v>
      </c>
      <c r="H5" s="127" t="s">
        <v>38</v>
      </c>
      <c r="I5" s="127" t="s">
        <v>38</v>
      </c>
      <c r="J5" s="127" t="s">
        <v>38</v>
      </c>
      <c r="K5" s="127" t="s">
        <v>38</v>
      </c>
      <c r="L5" s="127" t="s">
        <v>38</v>
      </c>
      <c r="M5" s="127" t="s">
        <v>38</v>
      </c>
      <c r="N5" s="127" t="s">
        <v>38</v>
      </c>
      <c r="T5" s="138"/>
      <c r="U5" s="139"/>
      <c r="V5" s="139"/>
    </row>
    <row r="6" spans="1:29" ht="124.5" customHeight="1" x14ac:dyDescent="0.2">
      <c r="A6" s="137"/>
      <c r="B6" s="143" t="s">
        <v>145</v>
      </c>
      <c r="C6" s="142" t="s">
        <v>38</v>
      </c>
      <c r="D6" s="127" t="s">
        <v>38</v>
      </c>
      <c r="E6" s="127" t="s">
        <v>38</v>
      </c>
      <c r="F6" s="127" t="s">
        <v>38</v>
      </c>
      <c r="G6" s="127" t="s">
        <v>38</v>
      </c>
      <c r="H6" s="127" t="s">
        <v>38</v>
      </c>
      <c r="I6" s="127" t="s">
        <v>38</v>
      </c>
      <c r="J6" s="127" t="s">
        <v>38</v>
      </c>
      <c r="K6" s="127" t="s">
        <v>38</v>
      </c>
      <c r="L6" s="127" t="s">
        <v>38</v>
      </c>
      <c r="M6" s="127" t="s">
        <v>38</v>
      </c>
      <c r="N6" s="127" t="s">
        <v>38</v>
      </c>
      <c r="T6" s="138"/>
      <c r="U6" s="139"/>
      <c r="V6" s="139"/>
    </row>
    <row r="7" spans="1:29" ht="55.5" customHeight="1" x14ac:dyDescent="0.2">
      <c r="A7" s="137"/>
      <c r="B7" s="143" t="s">
        <v>146</v>
      </c>
      <c r="C7" s="142" t="s">
        <v>38</v>
      </c>
      <c r="D7" s="127" t="s">
        <v>38</v>
      </c>
      <c r="E7" s="127" t="s">
        <v>38</v>
      </c>
      <c r="F7" s="127" t="s">
        <v>38</v>
      </c>
      <c r="G7" s="127" t="s">
        <v>38</v>
      </c>
      <c r="H7" s="127" t="s">
        <v>38</v>
      </c>
      <c r="I7" s="127" t="s">
        <v>38</v>
      </c>
      <c r="J7" s="127" t="s">
        <v>38</v>
      </c>
      <c r="K7" s="127" t="s">
        <v>38</v>
      </c>
      <c r="L7" s="127" t="s">
        <v>38</v>
      </c>
      <c r="M7" s="127" t="s">
        <v>38</v>
      </c>
      <c r="N7" s="127" t="s">
        <v>38</v>
      </c>
      <c r="T7" s="138"/>
      <c r="U7" s="139"/>
      <c r="V7" s="139"/>
    </row>
    <row r="8" spans="1:29" ht="90" customHeight="1" x14ac:dyDescent="0.2">
      <c r="A8" s="137"/>
      <c r="B8" s="143" t="s">
        <v>150</v>
      </c>
      <c r="C8" s="142" t="s">
        <v>38</v>
      </c>
      <c r="D8" s="128" t="s">
        <v>39</v>
      </c>
      <c r="E8" s="128" t="s">
        <v>39</v>
      </c>
      <c r="F8" s="128" t="s">
        <v>39</v>
      </c>
      <c r="G8" s="127" t="s">
        <v>38</v>
      </c>
      <c r="H8" s="128" t="s">
        <v>39</v>
      </c>
      <c r="I8" s="128" t="s">
        <v>39</v>
      </c>
      <c r="J8" s="127" t="s">
        <v>38</v>
      </c>
      <c r="K8" s="127" t="s">
        <v>38</v>
      </c>
      <c r="L8" s="127" t="s">
        <v>38</v>
      </c>
      <c r="M8" s="127" t="s">
        <v>38</v>
      </c>
      <c r="N8" s="127" t="s">
        <v>38</v>
      </c>
      <c r="T8" s="138"/>
      <c r="U8" s="139"/>
      <c r="V8" s="139"/>
    </row>
    <row r="9" spans="1:29" ht="102.75" customHeight="1" x14ac:dyDescent="0.2">
      <c r="A9" s="137"/>
      <c r="B9" s="143" t="s">
        <v>147</v>
      </c>
      <c r="C9" s="142" t="s">
        <v>38</v>
      </c>
      <c r="D9" s="127" t="s">
        <v>38</v>
      </c>
      <c r="E9" s="127" t="s">
        <v>38</v>
      </c>
      <c r="F9" s="127" t="s">
        <v>38</v>
      </c>
      <c r="G9" s="127" t="s">
        <v>38</v>
      </c>
      <c r="H9" s="127" t="s">
        <v>38</v>
      </c>
      <c r="I9" s="127" t="s">
        <v>38</v>
      </c>
      <c r="J9" s="127" t="s">
        <v>38</v>
      </c>
      <c r="K9" s="127" t="s">
        <v>38</v>
      </c>
      <c r="L9" s="127" t="s">
        <v>38</v>
      </c>
      <c r="M9" s="127" t="s">
        <v>38</v>
      </c>
      <c r="N9" s="127" t="s">
        <v>38</v>
      </c>
      <c r="T9" s="138"/>
      <c r="U9" s="139"/>
      <c r="V9" s="139"/>
    </row>
    <row r="10" spans="1:29" ht="27.75" customHeight="1" x14ac:dyDescent="0.2">
      <c r="A10" s="149"/>
      <c r="B10" s="143" t="s">
        <v>148</v>
      </c>
      <c r="C10" s="142" t="s">
        <v>38</v>
      </c>
      <c r="D10" s="127" t="s">
        <v>38</v>
      </c>
      <c r="E10" s="127" t="s">
        <v>38</v>
      </c>
      <c r="F10" s="127" t="s">
        <v>38</v>
      </c>
      <c r="G10" s="127" t="s">
        <v>38</v>
      </c>
      <c r="H10" s="127" t="s">
        <v>38</v>
      </c>
      <c r="I10" s="127" t="s">
        <v>38</v>
      </c>
      <c r="J10" s="127" t="s">
        <v>38</v>
      </c>
      <c r="K10" s="127" t="s">
        <v>38</v>
      </c>
      <c r="L10" s="127" t="s">
        <v>38</v>
      </c>
      <c r="M10" s="127" t="s">
        <v>38</v>
      </c>
      <c r="N10" s="127" t="s">
        <v>38</v>
      </c>
      <c r="T10" s="138"/>
      <c r="U10" s="139"/>
      <c r="V10" s="139"/>
    </row>
    <row r="11" spans="1:29" ht="53.25" customHeight="1" x14ac:dyDescent="0.2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53" t="s">
        <v>24</v>
      </c>
      <c r="P11" s="153"/>
      <c r="Q11" s="153"/>
      <c r="R11" s="153"/>
      <c r="S11" s="153"/>
      <c r="T11" s="153"/>
      <c r="U11" s="153"/>
      <c r="V11" s="153"/>
      <c r="W11" s="153" t="s">
        <v>151</v>
      </c>
      <c r="X11" s="153"/>
      <c r="Y11" s="153"/>
      <c r="Z11" s="153"/>
      <c r="AA11" s="153"/>
      <c r="AB11" s="153"/>
      <c r="AC11" s="153"/>
    </row>
    <row r="12" spans="1:29" ht="119.25" customHeight="1" x14ac:dyDescent="0.2">
      <c r="A12" s="146" t="s">
        <v>4</v>
      </c>
      <c r="B12" s="144" t="s">
        <v>5</v>
      </c>
      <c r="C12" s="148" t="s">
        <v>110</v>
      </c>
      <c r="D12" s="148" t="s">
        <v>111</v>
      </c>
      <c r="E12" s="148" t="s">
        <v>112</v>
      </c>
      <c r="F12" s="148" t="s">
        <v>113</v>
      </c>
      <c r="G12" s="148" t="s">
        <v>114</v>
      </c>
      <c r="H12" s="148" t="s">
        <v>115</v>
      </c>
      <c r="I12" s="148" t="s">
        <v>116</v>
      </c>
      <c r="J12" s="148" t="s">
        <v>117</v>
      </c>
      <c r="K12" s="148" t="s">
        <v>118</v>
      </c>
      <c r="L12" s="148" t="s">
        <v>119</v>
      </c>
      <c r="M12" s="148" t="s">
        <v>120</v>
      </c>
      <c r="N12" s="148" t="s">
        <v>121</v>
      </c>
      <c r="O12" s="136" t="s">
        <v>26</v>
      </c>
      <c r="P12" s="136" t="s">
        <v>27</v>
      </c>
      <c r="Q12" s="136" t="s">
        <v>28</v>
      </c>
      <c r="R12" s="136" t="s">
        <v>29</v>
      </c>
      <c r="S12" s="136" t="s">
        <v>30</v>
      </c>
      <c r="T12" s="136" t="s">
        <v>31</v>
      </c>
      <c r="U12" s="136" t="s">
        <v>137</v>
      </c>
      <c r="V12" s="136" t="s">
        <v>136</v>
      </c>
      <c r="W12" s="136" t="s">
        <v>156</v>
      </c>
      <c r="X12" s="136" t="s">
        <v>153</v>
      </c>
      <c r="Y12" s="136" t="s">
        <v>154</v>
      </c>
      <c r="Z12" s="136" t="s">
        <v>158</v>
      </c>
      <c r="AA12" s="136" t="s">
        <v>31</v>
      </c>
      <c r="AB12" s="136" t="s">
        <v>137</v>
      </c>
      <c r="AC12" s="136" t="s">
        <v>136</v>
      </c>
    </row>
    <row r="13" spans="1:29" s="111" customFormat="1" ht="57" customHeight="1" x14ac:dyDescent="0.2">
      <c r="A13" s="33" t="s">
        <v>152</v>
      </c>
      <c r="B13" s="33" t="s">
        <v>5</v>
      </c>
      <c r="C13" s="147" t="s">
        <v>110</v>
      </c>
      <c r="D13" s="147" t="s">
        <v>111</v>
      </c>
      <c r="E13" s="147" t="s">
        <v>112</v>
      </c>
      <c r="F13" s="147" t="s">
        <v>113</v>
      </c>
      <c r="G13" s="147" t="s">
        <v>114</v>
      </c>
      <c r="H13" s="147" t="s">
        <v>115</v>
      </c>
      <c r="I13" s="147" t="s">
        <v>116</v>
      </c>
      <c r="J13" s="147" t="s">
        <v>117</v>
      </c>
      <c r="K13" s="147" t="s">
        <v>118</v>
      </c>
      <c r="L13" s="147" t="s">
        <v>119</v>
      </c>
      <c r="M13" s="147" t="s">
        <v>120</v>
      </c>
      <c r="N13" s="147" t="s">
        <v>121</v>
      </c>
      <c r="O13" s="150"/>
      <c r="P13" s="150"/>
      <c r="Q13" s="150"/>
      <c r="R13" s="150"/>
      <c r="S13" s="150"/>
      <c r="T13" s="150"/>
      <c r="U13" s="150"/>
      <c r="V13" s="150"/>
      <c r="W13" s="151" t="s">
        <v>157</v>
      </c>
      <c r="X13" s="154" t="s">
        <v>155</v>
      </c>
      <c r="Y13" s="154"/>
      <c r="Z13" s="154"/>
      <c r="AA13" s="150"/>
      <c r="AB13" s="150"/>
      <c r="AC13" s="150"/>
    </row>
    <row r="14" spans="1:29" s="111" customFormat="1" ht="57" customHeight="1" x14ac:dyDescent="0.2">
      <c r="A14" s="112">
        <v>1</v>
      </c>
      <c r="B14" s="113" t="s">
        <v>42</v>
      </c>
      <c r="C14" s="129" t="s">
        <v>6</v>
      </c>
      <c r="D14" s="129" t="s">
        <v>6</v>
      </c>
      <c r="E14" s="129" t="s">
        <v>6</v>
      </c>
      <c r="F14" s="129" t="s">
        <v>6</v>
      </c>
      <c r="G14" s="129" t="s">
        <v>6</v>
      </c>
      <c r="H14" s="129" t="s">
        <v>6</v>
      </c>
      <c r="I14" s="129" t="s">
        <v>6</v>
      </c>
      <c r="J14" s="129" t="s">
        <v>6</v>
      </c>
      <c r="K14" s="129" t="s">
        <v>6</v>
      </c>
      <c r="L14" s="129" t="s">
        <v>6</v>
      </c>
      <c r="M14" s="129" t="s">
        <v>6</v>
      </c>
      <c r="N14" s="129" t="s">
        <v>6</v>
      </c>
      <c r="O14" s="127" t="s">
        <v>38</v>
      </c>
      <c r="P14" s="127" t="s">
        <v>38</v>
      </c>
      <c r="Q14" s="127" t="s">
        <v>38</v>
      </c>
      <c r="R14" s="127" t="s">
        <v>38</v>
      </c>
      <c r="S14" s="127" t="s">
        <v>38</v>
      </c>
      <c r="T14" s="122">
        <v>0</v>
      </c>
      <c r="U14" s="140">
        <v>0.15</v>
      </c>
      <c r="V14" s="92">
        <f>T14*5*47*U14</f>
        <v>0</v>
      </c>
      <c r="W14" s="127" t="s">
        <v>38</v>
      </c>
      <c r="X14" s="127" t="s">
        <v>38</v>
      </c>
      <c r="Y14" s="127" t="s">
        <v>38</v>
      </c>
      <c r="Z14" s="127" t="s">
        <v>38</v>
      </c>
      <c r="AA14" s="122">
        <v>0</v>
      </c>
      <c r="AB14" s="140">
        <v>0.15</v>
      </c>
      <c r="AC14" s="92">
        <f>AA14*5*47*AB14</f>
        <v>0</v>
      </c>
    </row>
    <row r="15" spans="1:29" s="111" customFormat="1" ht="57" customHeight="1" x14ac:dyDescent="0.2">
      <c r="A15" s="110">
        <v>2</v>
      </c>
      <c r="B15" s="109" t="s">
        <v>43</v>
      </c>
      <c r="C15" s="130" t="s">
        <v>6</v>
      </c>
      <c r="D15" s="130" t="s">
        <v>6</v>
      </c>
      <c r="E15" s="130" t="s">
        <v>6</v>
      </c>
      <c r="F15" s="130" t="s">
        <v>6</v>
      </c>
      <c r="G15" s="130" t="s">
        <v>6</v>
      </c>
      <c r="H15" s="130" t="s">
        <v>6</v>
      </c>
      <c r="I15" s="130" t="s">
        <v>6</v>
      </c>
      <c r="J15" s="130" t="s">
        <v>6</v>
      </c>
      <c r="K15" s="130" t="s">
        <v>6</v>
      </c>
      <c r="L15" s="130" t="s">
        <v>6</v>
      </c>
      <c r="M15" s="130" t="s">
        <v>6</v>
      </c>
      <c r="N15" s="130" t="s">
        <v>6</v>
      </c>
      <c r="O15" s="127" t="s">
        <v>38</v>
      </c>
      <c r="P15" s="127" t="s">
        <v>38</v>
      </c>
      <c r="Q15" s="127" t="s">
        <v>38</v>
      </c>
      <c r="R15" s="127" t="s">
        <v>38</v>
      </c>
      <c r="S15" s="127" t="s">
        <v>38</v>
      </c>
      <c r="T15" s="122">
        <v>0</v>
      </c>
      <c r="U15" s="140">
        <v>0.2</v>
      </c>
      <c r="V15" s="92">
        <f t="shared" ref="V15" si="0">T15*5*47*U15</f>
        <v>0</v>
      </c>
      <c r="W15" s="127" t="s">
        <v>38</v>
      </c>
      <c r="X15" s="127" t="s">
        <v>38</v>
      </c>
      <c r="Y15" s="127" t="s">
        <v>38</v>
      </c>
      <c r="Z15" s="127" t="s">
        <v>38</v>
      </c>
      <c r="AA15" s="122">
        <v>0</v>
      </c>
      <c r="AB15" s="140">
        <v>0.2</v>
      </c>
      <c r="AC15" s="92">
        <f t="shared" ref="AC15:AC78" si="1">AA15*5*47*AB15</f>
        <v>0</v>
      </c>
    </row>
    <row r="16" spans="1:29" s="111" customFormat="1" ht="57" customHeight="1" x14ac:dyDescent="0.2">
      <c r="A16" s="112">
        <v>3</v>
      </c>
      <c r="B16" s="113" t="s">
        <v>44</v>
      </c>
      <c r="C16" s="129" t="s">
        <v>6</v>
      </c>
      <c r="D16" s="129" t="s">
        <v>6</v>
      </c>
      <c r="E16" s="129" t="s">
        <v>6</v>
      </c>
      <c r="F16" s="129" t="s">
        <v>6</v>
      </c>
      <c r="G16" s="129" t="s">
        <v>6</v>
      </c>
      <c r="H16" s="129" t="s">
        <v>6</v>
      </c>
      <c r="I16" s="129" t="s">
        <v>6</v>
      </c>
      <c r="J16" s="129" t="s">
        <v>6</v>
      </c>
      <c r="K16" s="129" t="s">
        <v>6</v>
      </c>
      <c r="L16" s="129" t="s">
        <v>6</v>
      </c>
      <c r="M16" s="129" t="s">
        <v>6</v>
      </c>
      <c r="N16" s="129" t="s">
        <v>6</v>
      </c>
      <c r="O16" s="127" t="s">
        <v>38</v>
      </c>
      <c r="P16" s="127" t="s">
        <v>38</v>
      </c>
      <c r="Q16" s="127" t="s">
        <v>38</v>
      </c>
      <c r="R16" s="127" t="s">
        <v>38</v>
      </c>
      <c r="S16" s="127" t="s">
        <v>38</v>
      </c>
      <c r="T16" s="122">
        <v>0</v>
      </c>
      <c r="U16" s="140">
        <v>0.75</v>
      </c>
      <c r="V16" s="92">
        <f t="shared" ref="V16" si="2">T16*5*47*U16</f>
        <v>0</v>
      </c>
      <c r="W16" s="127" t="s">
        <v>38</v>
      </c>
      <c r="X16" s="127" t="s">
        <v>38</v>
      </c>
      <c r="Y16" s="127" t="s">
        <v>38</v>
      </c>
      <c r="Z16" s="127" t="s">
        <v>38</v>
      </c>
      <c r="AA16" s="122">
        <v>0</v>
      </c>
      <c r="AB16" s="140">
        <v>0.75</v>
      </c>
      <c r="AC16" s="92">
        <f t="shared" si="1"/>
        <v>0</v>
      </c>
    </row>
    <row r="17" spans="1:29" s="111" customFormat="1" ht="57" customHeight="1" x14ac:dyDescent="0.2">
      <c r="A17" s="110">
        <v>4</v>
      </c>
      <c r="B17" s="109" t="s">
        <v>45</v>
      </c>
      <c r="C17" s="130" t="s">
        <v>6</v>
      </c>
      <c r="D17" s="130" t="s">
        <v>6</v>
      </c>
      <c r="E17" s="130" t="s">
        <v>6</v>
      </c>
      <c r="F17" s="130" t="s">
        <v>6</v>
      </c>
      <c r="G17" s="130" t="s">
        <v>6</v>
      </c>
      <c r="H17" s="130" t="s">
        <v>6</v>
      </c>
      <c r="I17" s="130" t="s">
        <v>6</v>
      </c>
      <c r="J17" s="130" t="s">
        <v>6</v>
      </c>
      <c r="K17" s="130" t="s">
        <v>6</v>
      </c>
      <c r="L17" s="130" t="s">
        <v>6</v>
      </c>
      <c r="M17" s="130" t="s">
        <v>6</v>
      </c>
      <c r="N17" s="130" t="s">
        <v>6</v>
      </c>
      <c r="O17" s="127" t="s">
        <v>38</v>
      </c>
      <c r="P17" s="127" t="s">
        <v>38</v>
      </c>
      <c r="Q17" s="127" t="s">
        <v>38</v>
      </c>
      <c r="R17" s="128" t="s">
        <v>39</v>
      </c>
      <c r="S17" s="128" t="s">
        <v>39</v>
      </c>
      <c r="T17" s="122">
        <v>0.03</v>
      </c>
      <c r="U17" s="140">
        <v>0.15</v>
      </c>
      <c r="V17" s="92">
        <f t="shared" ref="V17" si="3">T17*5*47*U17</f>
        <v>1.0574999999999999</v>
      </c>
      <c r="W17" s="127" t="s">
        <v>38</v>
      </c>
      <c r="X17" s="128" t="s">
        <v>39</v>
      </c>
      <c r="Y17" s="127" t="s">
        <v>38</v>
      </c>
      <c r="Z17" s="127" t="s">
        <v>38</v>
      </c>
      <c r="AA17" s="122">
        <v>0.03</v>
      </c>
      <c r="AB17" s="140">
        <v>0.15</v>
      </c>
      <c r="AC17" s="92">
        <f t="shared" si="1"/>
        <v>1.0574999999999999</v>
      </c>
    </row>
    <row r="18" spans="1:29" s="111" customFormat="1" ht="57" customHeight="1" x14ac:dyDescent="0.2">
      <c r="A18" s="112">
        <v>5</v>
      </c>
      <c r="B18" s="113" t="s">
        <v>46</v>
      </c>
      <c r="C18" s="129" t="s">
        <v>6</v>
      </c>
      <c r="D18" s="129" t="s">
        <v>6</v>
      </c>
      <c r="E18" s="129" t="s">
        <v>6</v>
      </c>
      <c r="F18" s="129" t="s">
        <v>6</v>
      </c>
      <c r="G18" s="129" t="s">
        <v>6</v>
      </c>
      <c r="H18" s="129" t="s">
        <v>6</v>
      </c>
      <c r="I18" s="129" t="s">
        <v>6</v>
      </c>
      <c r="J18" s="129" t="s">
        <v>6</v>
      </c>
      <c r="K18" s="129" t="s">
        <v>6</v>
      </c>
      <c r="L18" s="129" t="s">
        <v>6</v>
      </c>
      <c r="M18" s="129" t="s">
        <v>6</v>
      </c>
      <c r="N18" s="129" t="s">
        <v>6</v>
      </c>
      <c r="O18" s="127" t="s">
        <v>38</v>
      </c>
      <c r="P18" s="127" t="s">
        <v>38</v>
      </c>
      <c r="Q18" s="127" t="s">
        <v>38</v>
      </c>
      <c r="R18" s="127" t="s">
        <v>38</v>
      </c>
      <c r="S18" s="127" t="s">
        <v>38</v>
      </c>
      <c r="T18" s="122">
        <v>0</v>
      </c>
      <c r="U18" s="140">
        <v>0.15</v>
      </c>
      <c r="V18" s="92">
        <f t="shared" ref="V18" si="4">T18*5*47*U18</f>
        <v>0</v>
      </c>
      <c r="W18" s="127" t="s">
        <v>38</v>
      </c>
      <c r="X18" s="127" t="s">
        <v>38</v>
      </c>
      <c r="Y18" s="127" t="s">
        <v>38</v>
      </c>
      <c r="Z18" s="127" t="s">
        <v>38</v>
      </c>
      <c r="AA18" s="122">
        <v>0</v>
      </c>
      <c r="AB18" s="140">
        <v>0.15</v>
      </c>
      <c r="AC18" s="92">
        <f t="shared" si="1"/>
        <v>0</v>
      </c>
    </row>
    <row r="19" spans="1:29" s="111" customFormat="1" ht="57" customHeight="1" x14ac:dyDescent="0.2">
      <c r="A19" s="110">
        <v>6</v>
      </c>
      <c r="B19" s="109" t="s">
        <v>47</v>
      </c>
      <c r="C19" s="130" t="s">
        <v>6</v>
      </c>
      <c r="D19" s="130" t="s">
        <v>6</v>
      </c>
      <c r="E19" s="130" t="s">
        <v>6</v>
      </c>
      <c r="F19" s="130" t="s">
        <v>6</v>
      </c>
      <c r="G19" s="130" t="s">
        <v>6</v>
      </c>
      <c r="H19" s="130" t="s">
        <v>6</v>
      </c>
      <c r="I19" s="130" t="s">
        <v>6</v>
      </c>
      <c r="J19" s="130" t="s">
        <v>6</v>
      </c>
      <c r="K19" s="130" t="s">
        <v>6</v>
      </c>
      <c r="L19" s="130" t="s">
        <v>6</v>
      </c>
      <c r="M19" s="130" t="s">
        <v>6</v>
      </c>
      <c r="N19" s="130" t="s">
        <v>6</v>
      </c>
      <c r="O19" s="127" t="s">
        <v>38</v>
      </c>
      <c r="P19" s="127" t="s">
        <v>38</v>
      </c>
      <c r="Q19" s="127" t="s">
        <v>38</v>
      </c>
      <c r="R19" s="127" t="s">
        <v>38</v>
      </c>
      <c r="S19" s="127" t="s">
        <v>38</v>
      </c>
      <c r="T19" s="122">
        <v>0</v>
      </c>
      <c r="U19" s="140">
        <v>0.1</v>
      </c>
      <c r="V19" s="92">
        <f t="shared" ref="V19" si="5">T19*5*47*U19</f>
        <v>0</v>
      </c>
      <c r="W19" s="127" t="s">
        <v>38</v>
      </c>
      <c r="X19" s="127" t="s">
        <v>38</v>
      </c>
      <c r="Y19" s="127" t="s">
        <v>38</v>
      </c>
      <c r="Z19" s="127" t="s">
        <v>38</v>
      </c>
      <c r="AA19" s="122">
        <v>0</v>
      </c>
      <c r="AB19" s="140">
        <v>0.1</v>
      </c>
      <c r="AC19" s="92">
        <f t="shared" si="1"/>
        <v>0</v>
      </c>
    </row>
    <row r="20" spans="1:29" s="111" customFormat="1" ht="57" customHeight="1" x14ac:dyDescent="0.2">
      <c r="A20" s="112">
        <v>7</v>
      </c>
      <c r="B20" s="113" t="s">
        <v>48</v>
      </c>
      <c r="C20" s="129" t="s">
        <v>6</v>
      </c>
      <c r="D20" s="129" t="s">
        <v>6</v>
      </c>
      <c r="E20" s="129" t="s">
        <v>6</v>
      </c>
      <c r="F20" s="129" t="s">
        <v>6</v>
      </c>
      <c r="G20" s="129" t="s">
        <v>6</v>
      </c>
      <c r="H20" s="129" t="s">
        <v>6</v>
      </c>
      <c r="I20" s="129" t="s">
        <v>6</v>
      </c>
      <c r="J20" s="129" t="s">
        <v>6</v>
      </c>
      <c r="K20" s="129" t="s">
        <v>6</v>
      </c>
      <c r="L20" s="129" t="s">
        <v>6</v>
      </c>
      <c r="M20" s="129" t="s">
        <v>6</v>
      </c>
      <c r="N20" s="129" t="s">
        <v>6</v>
      </c>
      <c r="O20" s="127" t="s">
        <v>38</v>
      </c>
      <c r="P20" s="127" t="s">
        <v>38</v>
      </c>
      <c r="Q20" s="127" t="s">
        <v>38</v>
      </c>
      <c r="R20" s="128" t="s">
        <v>39</v>
      </c>
      <c r="S20" s="128" t="s">
        <v>39</v>
      </c>
      <c r="T20" s="122">
        <v>0.04</v>
      </c>
      <c r="U20" s="140">
        <v>0.2</v>
      </c>
      <c r="V20" s="92">
        <f t="shared" ref="V20" si="6">T20*5*47*U20</f>
        <v>1.8800000000000001</v>
      </c>
      <c r="W20" s="127" t="s">
        <v>38</v>
      </c>
      <c r="X20" s="128" t="s">
        <v>39</v>
      </c>
      <c r="Y20" s="127" t="s">
        <v>38</v>
      </c>
      <c r="Z20" s="127" t="s">
        <v>38</v>
      </c>
      <c r="AA20" s="122">
        <v>0.04</v>
      </c>
      <c r="AB20" s="140">
        <v>0.2</v>
      </c>
      <c r="AC20" s="92">
        <f t="shared" si="1"/>
        <v>1.8800000000000001</v>
      </c>
    </row>
    <row r="21" spans="1:29" s="111" customFormat="1" ht="57" customHeight="1" x14ac:dyDescent="0.2">
      <c r="A21" s="110">
        <v>8</v>
      </c>
      <c r="B21" s="109" t="s">
        <v>49</v>
      </c>
      <c r="C21" s="130" t="s">
        <v>6</v>
      </c>
      <c r="D21" s="130" t="s">
        <v>6</v>
      </c>
      <c r="E21" s="130" t="s">
        <v>6</v>
      </c>
      <c r="F21" s="130" t="s">
        <v>6</v>
      </c>
      <c r="G21" s="130" t="s">
        <v>6</v>
      </c>
      <c r="H21" s="130" t="s">
        <v>6</v>
      </c>
      <c r="I21" s="130" t="s">
        <v>6</v>
      </c>
      <c r="J21" s="130" t="s">
        <v>6</v>
      </c>
      <c r="K21" s="130" t="s">
        <v>6</v>
      </c>
      <c r="L21" s="130" t="s">
        <v>6</v>
      </c>
      <c r="M21" s="130" t="s">
        <v>6</v>
      </c>
      <c r="N21" s="130" t="s">
        <v>6</v>
      </c>
      <c r="O21" s="127" t="s">
        <v>38</v>
      </c>
      <c r="P21" s="127" t="s">
        <v>38</v>
      </c>
      <c r="Q21" s="127" t="s">
        <v>38</v>
      </c>
      <c r="R21" s="127" t="s">
        <v>38</v>
      </c>
      <c r="S21" s="127" t="s">
        <v>38</v>
      </c>
      <c r="T21" s="122">
        <v>0</v>
      </c>
      <c r="U21" s="140">
        <v>0.5</v>
      </c>
      <c r="V21" s="92">
        <f t="shared" ref="V21" si="7">T21*5*47*U21</f>
        <v>0</v>
      </c>
      <c r="W21" s="127" t="s">
        <v>38</v>
      </c>
      <c r="X21" s="127" t="s">
        <v>38</v>
      </c>
      <c r="Y21" s="127" t="s">
        <v>38</v>
      </c>
      <c r="Z21" s="127" t="s">
        <v>38</v>
      </c>
      <c r="AA21" s="122">
        <v>0</v>
      </c>
      <c r="AB21" s="140">
        <v>0.5</v>
      </c>
      <c r="AC21" s="92">
        <f t="shared" si="1"/>
        <v>0</v>
      </c>
    </row>
    <row r="22" spans="1:29" s="111" customFormat="1" ht="57" customHeight="1" x14ac:dyDescent="0.2">
      <c r="A22" s="112">
        <v>9</v>
      </c>
      <c r="B22" s="113" t="s">
        <v>50</v>
      </c>
      <c r="C22" s="129"/>
      <c r="D22" s="129"/>
      <c r="E22" s="129" t="s">
        <v>6</v>
      </c>
      <c r="F22" s="129" t="s">
        <v>6</v>
      </c>
      <c r="G22" s="129" t="s">
        <v>6</v>
      </c>
      <c r="H22" s="129" t="s">
        <v>6</v>
      </c>
      <c r="I22" s="129" t="s">
        <v>6</v>
      </c>
      <c r="J22" s="129" t="s">
        <v>6</v>
      </c>
      <c r="K22" s="129" t="s">
        <v>6</v>
      </c>
      <c r="L22" s="129"/>
      <c r="M22" s="129"/>
      <c r="N22" s="129"/>
      <c r="O22" s="127" t="s">
        <v>38</v>
      </c>
      <c r="P22" s="127" t="s">
        <v>38</v>
      </c>
      <c r="Q22" s="127" t="s">
        <v>38</v>
      </c>
      <c r="R22" s="127" t="s">
        <v>38</v>
      </c>
      <c r="S22" s="127" t="s">
        <v>38</v>
      </c>
      <c r="T22" s="122">
        <v>0</v>
      </c>
      <c r="U22" s="140">
        <v>0</v>
      </c>
      <c r="V22" s="92">
        <f t="shared" ref="V22" si="8">T22*5*47*U22</f>
        <v>0</v>
      </c>
      <c r="W22" s="127" t="s">
        <v>38</v>
      </c>
      <c r="X22" s="127" t="s">
        <v>38</v>
      </c>
      <c r="Y22" s="127" t="s">
        <v>38</v>
      </c>
      <c r="Z22" s="127" t="s">
        <v>38</v>
      </c>
      <c r="AA22" s="122">
        <v>0</v>
      </c>
      <c r="AB22" s="140">
        <v>0</v>
      </c>
      <c r="AC22" s="92">
        <f t="shared" si="1"/>
        <v>0</v>
      </c>
    </row>
    <row r="23" spans="1:29" s="111" customFormat="1" ht="57" customHeight="1" x14ac:dyDescent="0.2">
      <c r="A23" s="110">
        <v>10</v>
      </c>
      <c r="B23" s="109" t="s">
        <v>51</v>
      </c>
      <c r="C23" s="130"/>
      <c r="D23" s="130"/>
      <c r="E23" s="130" t="s">
        <v>6</v>
      </c>
      <c r="F23" s="130" t="s">
        <v>6</v>
      </c>
      <c r="G23" s="130" t="s">
        <v>6</v>
      </c>
      <c r="H23" s="130" t="s">
        <v>6</v>
      </c>
      <c r="I23" s="130" t="s">
        <v>6</v>
      </c>
      <c r="J23" s="130" t="s">
        <v>6</v>
      </c>
      <c r="K23" s="130"/>
      <c r="L23" s="130"/>
      <c r="M23" s="130"/>
      <c r="N23" s="130"/>
      <c r="O23" s="127" t="s">
        <v>38</v>
      </c>
      <c r="P23" s="128" t="s">
        <v>39</v>
      </c>
      <c r="Q23" s="128" t="s">
        <v>39</v>
      </c>
      <c r="R23" s="128" t="s">
        <v>39</v>
      </c>
      <c r="S23" s="128" t="s">
        <v>39</v>
      </c>
      <c r="T23" s="122">
        <v>0.2</v>
      </c>
      <c r="U23" s="140">
        <v>1</v>
      </c>
      <c r="V23" s="92">
        <f t="shared" ref="V23" si="9">T23*5*47*U23</f>
        <v>47</v>
      </c>
      <c r="W23" s="127" t="s">
        <v>38</v>
      </c>
      <c r="X23" s="127" t="s">
        <v>38</v>
      </c>
      <c r="Y23" s="127" t="s">
        <v>38</v>
      </c>
      <c r="Z23" s="127" t="s">
        <v>38</v>
      </c>
      <c r="AA23" s="122">
        <v>0</v>
      </c>
      <c r="AB23" s="140">
        <v>1</v>
      </c>
      <c r="AC23" s="92">
        <f t="shared" si="1"/>
        <v>0</v>
      </c>
    </row>
    <row r="24" spans="1:29" s="111" customFormat="1" ht="57" customHeight="1" x14ac:dyDescent="0.2">
      <c r="A24" s="112">
        <v>11</v>
      </c>
      <c r="B24" s="113" t="s">
        <v>135</v>
      </c>
      <c r="C24" s="129"/>
      <c r="D24" s="129"/>
      <c r="E24" s="129" t="s">
        <v>6</v>
      </c>
      <c r="F24" s="129" t="s">
        <v>6</v>
      </c>
      <c r="G24" s="129" t="s">
        <v>6</v>
      </c>
      <c r="H24" s="129" t="s">
        <v>6</v>
      </c>
      <c r="I24" s="129" t="s">
        <v>6</v>
      </c>
      <c r="J24" s="129" t="s">
        <v>6</v>
      </c>
      <c r="K24" s="129" t="s">
        <v>6</v>
      </c>
      <c r="L24" s="129" t="s">
        <v>6</v>
      </c>
      <c r="M24" s="129"/>
      <c r="N24" s="129"/>
      <c r="O24" s="127" t="s">
        <v>38</v>
      </c>
      <c r="P24" s="127" t="s">
        <v>38</v>
      </c>
      <c r="Q24" s="127" t="s">
        <v>38</v>
      </c>
      <c r="R24" s="127" t="s">
        <v>38</v>
      </c>
      <c r="S24" s="127" t="s">
        <v>38</v>
      </c>
      <c r="T24" s="122">
        <v>0</v>
      </c>
      <c r="U24" s="140">
        <v>0</v>
      </c>
      <c r="V24" s="92">
        <f t="shared" ref="V24" si="10">T24*5*47*U24</f>
        <v>0</v>
      </c>
      <c r="W24" s="127" t="s">
        <v>38</v>
      </c>
      <c r="X24" s="127" t="s">
        <v>38</v>
      </c>
      <c r="Y24" s="127" t="s">
        <v>38</v>
      </c>
      <c r="Z24" s="127" t="s">
        <v>38</v>
      </c>
      <c r="AA24" s="122">
        <v>0</v>
      </c>
      <c r="AB24" s="140">
        <v>0</v>
      </c>
      <c r="AC24" s="92">
        <f t="shared" si="1"/>
        <v>0</v>
      </c>
    </row>
    <row r="25" spans="1:29" s="111" customFormat="1" ht="57" customHeight="1" x14ac:dyDescent="0.2">
      <c r="A25" s="110">
        <v>12</v>
      </c>
      <c r="B25" s="109" t="s">
        <v>53</v>
      </c>
      <c r="C25" s="130"/>
      <c r="D25" s="130" t="s">
        <v>6</v>
      </c>
      <c r="E25" s="130" t="s">
        <v>6</v>
      </c>
      <c r="F25" s="130" t="s">
        <v>6</v>
      </c>
      <c r="G25" s="130" t="s">
        <v>6</v>
      </c>
      <c r="H25" s="130" t="s">
        <v>6</v>
      </c>
      <c r="I25" s="130" t="s">
        <v>6</v>
      </c>
      <c r="J25" s="130" t="s">
        <v>6</v>
      </c>
      <c r="K25" s="130" t="s">
        <v>6</v>
      </c>
      <c r="L25" s="130" t="s">
        <v>6</v>
      </c>
      <c r="M25" s="130" t="s">
        <v>6</v>
      </c>
      <c r="N25" s="130"/>
      <c r="O25" s="127" t="s">
        <v>38</v>
      </c>
      <c r="P25" s="127" t="s">
        <v>38</v>
      </c>
      <c r="Q25" s="127" t="s">
        <v>38</v>
      </c>
      <c r="R25" s="127" t="s">
        <v>38</v>
      </c>
      <c r="S25" s="127" t="s">
        <v>38</v>
      </c>
      <c r="T25" s="122">
        <v>0</v>
      </c>
      <c r="U25" s="140">
        <v>0</v>
      </c>
      <c r="V25" s="92">
        <f t="shared" ref="V25" si="11">T25*5*47*U25</f>
        <v>0</v>
      </c>
      <c r="W25" s="127" t="s">
        <v>38</v>
      </c>
      <c r="X25" s="127" t="s">
        <v>38</v>
      </c>
      <c r="Y25" s="127" t="s">
        <v>38</v>
      </c>
      <c r="Z25" s="127" t="s">
        <v>38</v>
      </c>
      <c r="AA25" s="122">
        <v>0</v>
      </c>
      <c r="AB25" s="140">
        <v>0</v>
      </c>
      <c r="AC25" s="92">
        <f t="shared" si="1"/>
        <v>0</v>
      </c>
    </row>
    <row r="26" spans="1:29" s="111" customFormat="1" ht="57" customHeight="1" x14ac:dyDescent="0.2">
      <c r="A26" s="112">
        <v>13</v>
      </c>
      <c r="B26" s="113" t="s">
        <v>54</v>
      </c>
      <c r="C26" s="129"/>
      <c r="D26" s="129"/>
      <c r="E26" s="129" t="s">
        <v>6</v>
      </c>
      <c r="F26" s="129" t="s">
        <v>6</v>
      </c>
      <c r="G26" s="129" t="s">
        <v>6</v>
      </c>
      <c r="H26" s="129" t="s">
        <v>6</v>
      </c>
      <c r="I26" s="129" t="s">
        <v>6</v>
      </c>
      <c r="J26" s="129" t="s">
        <v>6</v>
      </c>
      <c r="K26" s="129" t="s">
        <v>6</v>
      </c>
      <c r="L26" s="129" t="s">
        <v>6</v>
      </c>
      <c r="M26" s="129" t="s">
        <v>6</v>
      </c>
      <c r="N26" s="129"/>
      <c r="O26" s="127" t="s">
        <v>38</v>
      </c>
      <c r="P26" s="127" t="s">
        <v>38</v>
      </c>
      <c r="Q26" s="127" t="s">
        <v>38</v>
      </c>
      <c r="R26" s="127" t="s">
        <v>38</v>
      </c>
      <c r="S26" s="127" t="s">
        <v>38</v>
      </c>
      <c r="T26" s="122">
        <v>0</v>
      </c>
      <c r="U26" s="140">
        <v>0</v>
      </c>
      <c r="V26" s="92">
        <f t="shared" ref="V26" si="12">T26*5*47*U26</f>
        <v>0</v>
      </c>
      <c r="W26" s="127" t="s">
        <v>38</v>
      </c>
      <c r="X26" s="127" t="s">
        <v>38</v>
      </c>
      <c r="Y26" s="127" t="s">
        <v>38</v>
      </c>
      <c r="Z26" s="127" t="s">
        <v>38</v>
      </c>
      <c r="AA26" s="122">
        <v>0</v>
      </c>
      <c r="AB26" s="140">
        <v>0</v>
      </c>
      <c r="AC26" s="92">
        <f t="shared" si="1"/>
        <v>0</v>
      </c>
    </row>
    <row r="27" spans="1:29" s="111" customFormat="1" ht="57" customHeight="1" x14ac:dyDescent="0.2">
      <c r="A27" s="110">
        <v>14</v>
      </c>
      <c r="B27" s="109" t="s">
        <v>55</v>
      </c>
      <c r="C27" s="130"/>
      <c r="D27" s="130"/>
      <c r="E27" s="130" t="s">
        <v>6</v>
      </c>
      <c r="F27" s="130" t="s">
        <v>6</v>
      </c>
      <c r="G27" s="130" t="s">
        <v>6</v>
      </c>
      <c r="H27" s="130" t="s">
        <v>6</v>
      </c>
      <c r="I27" s="130" t="s">
        <v>6</v>
      </c>
      <c r="J27" s="130" t="s">
        <v>6</v>
      </c>
      <c r="K27" s="130" t="s">
        <v>6</v>
      </c>
      <c r="L27" s="130" t="s">
        <v>6</v>
      </c>
      <c r="M27" s="130" t="s">
        <v>6</v>
      </c>
      <c r="N27" s="130"/>
      <c r="O27" s="127" t="s">
        <v>38</v>
      </c>
      <c r="P27" s="127" t="s">
        <v>38</v>
      </c>
      <c r="Q27" s="127" t="s">
        <v>38</v>
      </c>
      <c r="R27" s="127" t="s">
        <v>38</v>
      </c>
      <c r="S27" s="127" t="s">
        <v>38</v>
      </c>
      <c r="T27" s="122">
        <v>0</v>
      </c>
      <c r="U27" s="140">
        <v>0</v>
      </c>
      <c r="V27" s="92">
        <f t="shared" ref="V27" si="13">T27*5*47*U27</f>
        <v>0</v>
      </c>
      <c r="W27" s="127" t="s">
        <v>38</v>
      </c>
      <c r="X27" s="127" t="s">
        <v>38</v>
      </c>
      <c r="Y27" s="127" t="s">
        <v>38</v>
      </c>
      <c r="Z27" s="127" t="s">
        <v>38</v>
      </c>
      <c r="AA27" s="122">
        <v>0</v>
      </c>
      <c r="AB27" s="140">
        <v>0</v>
      </c>
      <c r="AC27" s="92">
        <f t="shared" si="1"/>
        <v>0</v>
      </c>
    </row>
    <row r="28" spans="1:29" s="111" customFormat="1" ht="57" customHeight="1" x14ac:dyDescent="0.2">
      <c r="A28" s="112">
        <v>15</v>
      </c>
      <c r="B28" s="113" t="s">
        <v>56</v>
      </c>
      <c r="C28" s="129" t="s">
        <v>6</v>
      </c>
      <c r="D28" s="129"/>
      <c r="E28" s="129"/>
      <c r="F28" s="129" t="s">
        <v>6</v>
      </c>
      <c r="G28" s="129"/>
      <c r="H28" s="129"/>
      <c r="I28" s="129"/>
      <c r="J28" s="129"/>
      <c r="K28" s="129"/>
      <c r="L28" s="129"/>
      <c r="M28" s="129"/>
      <c r="N28" s="129"/>
      <c r="O28" s="127" t="s">
        <v>38</v>
      </c>
      <c r="P28" s="128" t="s">
        <v>39</v>
      </c>
      <c r="Q28" s="128" t="s">
        <v>39</v>
      </c>
      <c r="R28" s="128" t="s">
        <v>39</v>
      </c>
      <c r="S28" s="128" t="s">
        <v>39</v>
      </c>
      <c r="T28" s="122">
        <v>0.1</v>
      </c>
      <c r="U28" s="140">
        <v>0.70000000000000007</v>
      </c>
      <c r="V28" s="92">
        <f t="shared" ref="V28" si="14">T28*5*47*U28</f>
        <v>16.450000000000003</v>
      </c>
      <c r="W28" s="127" t="s">
        <v>38</v>
      </c>
      <c r="X28" s="127" t="s">
        <v>38</v>
      </c>
      <c r="Y28" s="127" t="s">
        <v>38</v>
      </c>
      <c r="Z28" s="127" t="s">
        <v>38</v>
      </c>
      <c r="AA28" s="122">
        <v>0</v>
      </c>
      <c r="AB28" s="140">
        <v>0.70000000000000007</v>
      </c>
      <c r="AC28" s="92">
        <f t="shared" si="1"/>
        <v>0</v>
      </c>
    </row>
    <row r="29" spans="1:29" s="111" customFormat="1" ht="57" customHeight="1" x14ac:dyDescent="0.2">
      <c r="A29" s="110">
        <v>16</v>
      </c>
      <c r="B29" s="109" t="s">
        <v>57</v>
      </c>
      <c r="C29" s="130"/>
      <c r="D29" s="130"/>
      <c r="E29" s="130"/>
      <c r="F29" s="130"/>
      <c r="G29" s="130" t="s">
        <v>6</v>
      </c>
      <c r="H29" s="130"/>
      <c r="I29" s="130"/>
      <c r="J29" s="130"/>
      <c r="K29" s="130"/>
      <c r="L29" s="130"/>
      <c r="M29" s="130"/>
      <c r="N29" s="130"/>
      <c r="O29" s="128" t="s">
        <v>39</v>
      </c>
      <c r="P29" s="128" t="s">
        <v>39</v>
      </c>
      <c r="Q29" s="128" t="s">
        <v>39</v>
      </c>
      <c r="R29" s="128" t="s">
        <v>39</v>
      </c>
      <c r="S29" s="128" t="s">
        <v>39</v>
      </c>
      <c r="T29" s="122">
        <v>0.53</v>
      </c>
      <c r="U29" s="140">
        <v>0.25</v>
      </c>
      <c r="V29" s="92">
        <f t="shared" ref="V29" si="15">T29*5*47*U29</f>
        <v>31.137500000000003</v>
      </c>
      <c r="W29" s="127" t="s">
        <v>38</v>
      </c>
      <c r="X29" s="127" t="s">
        <v>38</v>
      </c>
      <c r="Y29" s="127" t="s">
        <v>38</v>
      </c>
      <c r="Z29" s="127" t="s">
        <v>38</v>
      </c>
      <c r="AA29" s="122">
        <v>0</v>
      </c>
      <c r="AB29" s="140">
        <v>0.25</v>
      </c>
      <c r="AC29" s="92">
        <f t="shared" si="1"/>
        <v>0</v>
      </c>
    </row>
    <row r="30" spans="1:29" s="111" customFormat="1" ht="57" customHeight="1" x14ac:dyDescent="0.2">
      <c r="A30" s="112">
        <v>17</v>
      </c>
      <c r="B30" s="113" t="s">
        <v>58</v>
      </c>
      <c r="C30" s="129" t="s">
        <v>6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8" t="s">
        <v>39</v>
      </c>
      <c r="P30" s="128" t="s">
        <v>39</v>
      </c>
      <c r="Q30" s="128" t="s">
        <v>39</v>
      </c>
      <c r="R30" s="128" t="s">
        <v>39</v>
      </c>
      <c r="S30" s="128" t="s">
        <v>39</v>
      </c>
      <c r="T30" s="122">
        <v>0.17</v>
      </c>
      <c r="U30" s="140">
        <v>3.8500000000000005</v>
      </c>
      <c r="V30" s="92">
        <f t="shared" ref="V30" si="16">T30*5*47*U30</f>
        <v>153.80750000000003</v>
      </c>
      <c r="W30" s="127" t="s">
        <v>38</v>
      </c>
      <c r="X30" s="127" t="s">
        <v>38</v>
      </c>
      <c r="Y30" s="127" t="s">
        <v>38</v>
      </c>
      <c r="Z30" s="127" t="s">
        <v>38</v>
      </c>
      <c r="AA30" s="122">
        <v>0</v>
      </c>
      <c r="AB30" s="140">
        <v>3.8500000000000005</v>
      </c>
      <c r="AC30" s="92">
        <f t="shared" si="1"/>
        <v>0</v>
      </c>
    </row>
    <row r="31" spans="1:29" s="111" customFormat="1" ht="57" customHeight="1" x14ac:dyDescent="0.2">
      <c r="A31" s="110">
        <v>18</v>
      </c>
      <c r="B31" s="109" t="s">
        <v>59</v>
      </c>
      <c r="C31" s="130" t="s">
        <v>6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 t="s">
        <v>6</v>
      </c>
      <c r="N31" s="130"/>
      <c r="O31" s="127" t="s">
        <v>38</v>
      </c>
      <c r="P31" s="127" t="s">
        <v>38</v>
      </c>
      <c r="Q31" s="127" t="s">
        <v>38</v>
      </c>
      <c r="R31" s="127" t="s">
        <v>38</v>
      </c>
      <c r="S31" s="127" t="s">
        <v>38</v>
      </c>
      <c r="T31" s="122">
        <v>0</v>
      </c>
      <c r="U31" s="140">
        <v>0.1</v>
      </c>
      <c r="V31" s="92">
        <f t="shared" ref="V31" si="17">T31*5*47*U31</f>
        <v>0</v>
      </c>
      <c r="W31" s="127" t="s">
        <v>38</v>
      </c>
      <c r="X31" s="127" t="s">
        <v>38</v>
      </c>
      <c r="Y31" s="127" t="s">
        <v>38</v>
      </c>
      <c r="Z31" s="127" t="s">
        <v>38</v>
      </c>
      <c r="AA31" s="122">
        <v>0</v>
      </c>
      <c r="AB31" s="140">
        <v>0.1</v>
      </c>
      <c r="AC31" s="92">
        <f t="shared" si="1"/>
        <v>0</v>
      </c>
    </row>
    <row r="32" spans="1:29" s="111" customFormat="1" ht="57" customHeight="1" x14ac:dyDescent="0.2">
      <c r="A32" s="112">
        <v>19</v>
      </c>
      <c r="B32" s="113" t="s">
        <v>56</v>
      </c>
      <c r="C32" s="129"/>
      <c r="D32" s="129" t="s">
        <v>6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7" t="s">
        <v>38</v>
      </c>
      <c r="P32" s="128" t="s">
        <v>39</v>
      </c>
      <c r="Q32" s="128" t="s">
        <v>39</v>
      </c>
      <c r="R32" s="128" t="s">
        <v>39</v>
      </c>
      <c r="S32" s="128" t="s">
        <v>39</v>
      </c>
      <c r="T32" s="122">
        <v>0.1</v>
      </c>
      <c r="U32" s="140">
        <v>0.5</v>
      </c>
      <c r="V32" s="92">
        <f t="shared" ref="V32" si="18">T32*5*47*U32</f>
        <v>11.75</v>
      </c>
      <c r="W32" s="127" t="s">
        <v>38</v>
      </c>
      <c r="X32" s="127" t="s">
        <v>38</v>
      </c>
      <c r="Y32" s="127" t="s">
        <v>38</v>
      </c>
      <c r="Z32" s="127" t="s">
        <v>38</v>
      </c>
      <c r="AA32" s="122">
        <v>0</v>
      </c>
      <c r="AB32" s="140">
        <v>0.5</v>
      </c>
      <c r="AC32" s="92">
        <f t="shared" si="1"/>
        <v>0</v>
      </c>
    </row>
    <row r="33" spans="1:29" s="111" customFormat="1" ht="57" customHeight="1" x14ac:dyDescent="0.2">
      <c r="A33" s="110">
        <v>20</v>
      </c>
      <c r="B33" s="109" t="s">
        <v>60</v>
      </c>
      <c r="C33" s="130"/>
      <c r="D33" s="130" t="s">
        <v>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27" t="s">
        <v>38</v>
      </c>
      <c r="P33" s="127" t="s">
        <v>38</v>
      </c>
      <c r="Q33" s="127" t="s">
        <v>38</v>
      </c>
      <c r="R33" s="127" t="s">
        <v>38</v>
      </c>
      <c r="S33" s="127" t="s">
        <v>38</v>
      </c>
      <c r="T33" s="122">
        <v>0</v>
      </c>
      <c r="U33" s="140">
        <v>0.3</v>
      </c>
      <c r="V33" s="92">
        <f t="shared" ref="V33" si="19">T33*5*47*U33</f>
        <v>0</v>
      </c>
      <c r="W33" s="127" t="s">
        <v>38</v>
      </c>
      <c r="X33" s="127" t="s">
        <v>38</v>
      </c>
      <c r="Y33" s="127" t="s">
        <v>38</v>
      </c>
      <c r="Z33" s="127" t="s">
        <v>38</v>
      </c>
      <c r="AA33" s="122">
        <v>0</v>
      </c>
      <c r="AB33" s="140">
        <v>0.3</v>
      </c>
      <c r="AC33" s="92">
        <f t="shared" si="1"/>
        <v>0</v>
      </c>
    </row>
    <row r="34" spans="1:29" s="111" customFormat="1" ht="57" customHeight="1" x14ac:dyDescent="0.2">
      <c r="A34" s="112">
        <v>21</v>
      </c>
      <c r="B34" s="113" t="s">
        <v>61</v>
      </c>
      <c r="C34" s="129"/>
      <c r="D34" s="129" t="s">
        <v>6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7" t="s">
        <v>38</v>
      </c>
      <c r="P34" s="127" t="s">
        <v>38</v>
      </c>
      <c r="Q34" s="127" t="s">
        <v>38</v>
      </c>
      <c r="R34" s="127" t="s">
        <v>38</v>
      </c>
      <c r="S34" s="127" t="s">
        <v>38</v>
      </c>
      <c r="T34" s="122">
        <v>0</v>
      </c>
      <c r="U34" s="140">
        <v>0.70000000000000007</v>
      </c>
      <c r="V34" s="92">
        <f t="shared" ref="V34" si="20">T34*5*47*U34</f>
        <v>0</v>
      </c>
      <c r="W34" s="127" t="s">
        <v>38</v>
      </c>
      <c r="X34" s="127" t="s">
        <v>38</v>
      </c>
      <c r="Y34" s="127" t="s">
        <v>38</v>
      </c>
      <c r="Z34" s="127" t="s">
        <v>38</v>
      </c>
      <c r="AA34" s="122">
        <v>0</v>
      </c>
      <c r="AB34" s="140">
        <v>0.70000000000000007</v>
      </c>
      <c r="AC34" s="92">
        <f t="shared" si="1"/>
        <v>0</v>
      </c>
    </row>
    <row r="35" spans="1:29" s="111" customFormat="1" ht="57" customHeight="1" x14ac:dyDescent="0.2">
      <c r="A35" s="110">
        <v>22</v>
      </c>
      <c r="B35" s="109" t="s">
        <v>62</v>
      </c>
      <c r="C35" s="130"/>
      <c r="D35" s="130" t="s">
        <v>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28" t="s">
        <v>39</v>
      </c>
      <c r="P35" s="128" t="s">
        <v>39</v>
      </c>
      <c r="Q35" s="128" t="s">
        <v>39</v>
      </c>
      <c r="R35" s="127" t="s">
        <v>38</v>
      </c>
      <c r="S35" s="127" t="s">
        <v>38</v>
      </c>
      <c r="T35" s="122">
        <v>0.3</v>
      </c>
      <c r="U35" s="140">
        <v>3.25</v>
      </c>
      <c r="V35" s="92">
        <f t="shared" ref="V35" si="21">T35*5*47*U35</f>
        <v>229.125</v>
      </c>
      <c r="W35" s="127" t="s">
        <v>38</v>
      </c>
      <c r="X35" s="127" t="s">
        <v>38</v>
      </c>
      <c r="Y35" s="127" t="s">
        <v>38</v>
      </c>
      <c r="Z35" s="127" t="s">
        <v>38</v>
      </c>
      <c r="AA35" s="122">
        <v>0</v>
      </c>
      <c r="AB35" s="140">
        <v>3.25</v>
      </c>
      <c r="AC35" s="92">
        <f t="shared" si="1"/>
        <v>0</v>
      </c>
    </row>
    <row r="36" spans="1:29" s="111" customFormat="1" ht="57" customHeight="1" x14ac:dyDescent="0.2">
      <c r="A36" s="112">
        <v>23</v>
      </c>
      <c r="B36" s="113" t="s">
        <v>63</v>
      </c>
      <c r="C36" s="129"/>
      <c r="D36" s="129"/>
      <c r="E36" s="129" t="s">
        <v>6</v>
      </c>
      <c r="F36" s="129"/>
      <c r="G36" s="129"/>
      <c r="H36" s="129"/>
      <c r="I36" s="129"/>
      <c r="J36" s="129"/>
      <c r="K36" s="129"/>
      <c r="L36" s="129" t="s">
        <v>6</v>
      </c>
      <c r="M36" s="129"/>
      <c r="N36" s="129"/>
      <c r="O36" s="127" t="s">
        <v>38</v>
      </c>
      <c r="P36" s="127" t="s">
        <v>38</v>
      </c>
      <c r="Q36" s="127" t="s">
        <v>38</v>
      </c>
      <c r="R36" s="127" t="s">
        <v>38</v>
      </c>
      <c r="S36" s="127" t="s">
        <v>38</v>
      </c>
      <c r="T36" s="122">
        <v>0</v>
      </c>
      <c r="U36" s="140">
        <v>0.1</v>
      </c>
      <c r="V36" s="92">
        <f t="shared" ref="V36" si="22">T36*5*47*U36</f>
        <v>0</v>
      </c>
      <c r="W36" s="127" t="s">
        <v>38</v>
      </c>
      <c r="X36" s="127" t="s">
        <v>38</v>
      </c>
      <c r="Y36" s="127" t="s">
        <v>38</v>
      </c>
      <c r="Z36" s="127" t="s">
        <v>38</v>
      </c>
      <c r="AA36" s="122">
        <v>0</v>
      </c>
      <c r="AB36" s="140">
        <v>0.1</v>
      </c>
      <c r="AC36" s="92">
        <f t="shared" si="1"/>
        <v>0</v>
      </c>
    </row>
    <row r="37" spans="1:29" s="111" customFormat="1" ht="57" customHeight="1" x14ac:dyDescent="0.2">
      <c r="A37" s="110">
        <v>24</v>
      </c>
      <c r="B37" s="109" t="s">
        <v>56</v>
      </c>
      <c r="C37" s="130"/>
      <c r="D37" s="130"/>
      <c r="E37" s="130" t="s">
        <v>6</v>
      </c>
      <c r="F37" s="130"/>
      <c r="G37" s="130"/>
      <c r="H37" s="130"/>
      <c r="I37" s="130"/>
      <c r="J37" s="130"/>
      <c r="K37" s="130"/>
      <c r="L37" s="130"/>
      <c r="M37" s="130"/>
      <c r="N37" s="130"/>
      <c r="O37" s="127" t="s">
        <v>38</v>
      </c>
      <c r="P37" s="128" t="s">
        <v>39</v>
      </c>
      <c r="Q37" s="128" t="s">
        <v>39</v>
      </c>
      <c r="R37" s="128" t="s">
        <v>39</v>
      </c>
      <c r="S37" s="128" t="s">
        <v>39</v>
      </c>
      <c r="T37" s="122">
        <v>0.14000000000000001</v>
      </c>
      <c r="U37" s="140">
        <v>0.5</v>
      </c>
      <c r="V37" s="92">
        <f t="shared" ref="V37" si="23">T37*5*47*U37</f>
        <v>16.450000000000003</v>
      </c>
      <c r="W37" s="127" t="s">
        <v>38</v>
      </c>
      <c r="X37" s="127" t="s">
        <v>38</v>
      </c>
      <c r="Y37" s="127" t="s">
        <v>38</v>
      </c>
      <c r="Z37" s="127" t="s">
        <v>38</v>
      </c>
      <c r="AA37" s="122">
        <v>0</v>
      </c>
      <c r="AB37" s="140">
        <v>0.5</v>
      </c>
      <c r="AC37" s="92">
        <f t="shared" si="1"/>
        <v>0</v>
      </c>
    </row>
    <row r="38" spans="1:29" s="111" customFormat="1" ht="57" customHeight="1" x14ac:dyDescent="0.2">
      <c r="A38" s="112">
        <v>25</v>
      </c>
      <c r="B38" s="113" t="s">
        <v>60</v>
      </c>
      <c r="C38" s="129"/>
      <c r="D38" s="129"/>
      <c r="E38" s="129" t="s">
        <v>6</v>
      </c>
      <c r="F38" s="129"/>
      <c r="G38" s="129"/>
      <c r="H38" s="129"/>
      <c r="I38" s="129"/>
      <c r="J38" s="129"/>
      <c r="K38" s="129"/>
      <c r="L38" s="129"/>
      <c r="M38" s="129"/>
      <c r="N38" s="129"/>
      <c r="O38" s="127" t="s">
        <v>38</v>
      </c>
      <c r="P38" s="127" t="s">
        <v>38</v>
      </c>
      <c r="Q38" s="127" t="s">
        <v>38</v>
      </c>
      <c r="R38" s="127" t="s">
        <v>38</v>
      </c>
      <c r="S38" s="127" t="s">
        <v>38</v>
      </c>
      <c r="T38" s="122">
        <v>0</v>
      </c>
      <c r="U38" s="140">
        <v>0.25</v>
      </c>
      <c r="V38" s="92">
        <f t="shared" ref="V38:V101" si="24">T38*5*47*U38</f>
        <v>0</v>
      </c>
      <c r="W38" s="127" t="s">
        <v>38</v>
      </c>
      <c r="X38" s="127" t="s">
        <v>38</v>
      </c>
      <c r="Y38" s="127" t="s">
        <v>38</v>
      </c>
      <c r="Z38" s="127" t="s">
        <v>38</v>
      </c>
      <c r="AA38" s="122">
        <v>0</v>
      </c>
      <c r="AB38" s="140">
        <v>0.25</v>
      </c>
      <c r="AC38" s="92">
        <f t="shared" si="1"/>
        <v>0</v>
      </c>
    </row>
    <row r="39" spans="1:29" s="111" customFormat="1" ht="57" customHeight="1" x14ac:dyDescent="0.2">
      <c r="A39" s="110">
        <v>26</v>
      </c>
      <c r="B39" s="109" t="s">
        <v>61</v>
      </c>
      <c r="C39" s="130"/>
      <c r="D39" s="130"/>
      <c r="E39" s="130" t="s">
        <v>6</v>
      </c>
      <c r="F39" s="130"/>
      <c r="G39" s="130"/>
      <c r="H39" s="130"/>
      <c r="I39" s="130"/>
      <c r="J39" s="130"/>
      <c r="K39" s="130"/>
      <c r="L39" s="130"/>
      <c r="M39" s="130"/>
      <c r="N39" s="130"/>
      <c r="O39" s="127" t="s">
        <v>38</v>
      </c>
      <c r="P39" s="127" t="s">
        <v>38</v>
      </c>
      <c r="Q39" s="127" t="s">
        <v>38</v>
      </c>
      <c r="R39" s="127" t="s">
        <v>38</v>
      </c>
      <c r="S39" s="127" t="s">
        <v>38</v>
      </c>
      <c r="T39" s="122">
        <v>0</v>
      </c>
      <c r="U39" s="140">
        <v>0.5</v>
      </c>
      <c r="V39" s="92">
        <f t="shared" si="24"/>
        <v>0</v>
      </c>
      <c r="W39" s="127" t="s">
        <v>38</v>
      </c>
      <c r="X39" s="127" t="s">
        <v>38</v>
      </c>
      <c r="Y39" s="127" t="s">
        <v>38</v>
      </c>
      <c r="Z39" s="127" t="s">
        <v>38</v>
      </c>
      <c r="AA39" s="122">
        <v>0</v>
      </c>
      <c r="AB39" s="140">
        <v>0.5</v>
      </c>
      <c r="AC39" s="92">
        <f t="shared" si="1"/>
        <v>0</v>
      </c>
    </row>
    <row r="40" spans="1:29" s="111" customFormat="1" ht="57" customHeight="1" x14ac:dyDescent="0.2">
      <c r="A40" s="112">
        <v>27</v>
      </c>
      <c r="B40" s="113" t="s">
        <v>64</v>
      </c>
      <c r="C40" s="129"/>
      <c r="D40" s="129"/>
      <c r="E40" s="129" t="s">
        <v>6</v>
      </c>
      <c r="F40" s="129"/>
      <c r="G40" s="129"/>
      <c r="H40" s="129"/>
      <c r="I40" s="129" t="s">
        <v>6</v>
      </c>
      <c r="J40" s="129"/>
      <c r="K40" s="129"/>
      <c r="L40" s="129"/>
      <c r="M40" s="129"/>
      <c r="N40" s="129"/>
      <c r="O40" s="127" t="s">
        <v>38</v>
      </c>
      <c r="P40" s="128" t="s">
        <v>39</v>
      </c>
      <c r="Q40" s="127" t="s">
        <v>38</v>
      </c>
      <c r="R40" s="127" t="s">
        <v>38</v>
      </c>
      <c r="S40" s="127" t="s">
        <v>38</v>
      </c>
      <c r="T40" s="122">
        <v>0.02</v>
      </c>
      <c r="U40" s="140">
        <v>2.4499999999999997</v>
      </c>
      <c r="V40" s="92">
        <f t="shared" si="24"/>
        <v>11.514999999999999</v>
      </c>
      <c r="W40" s="127" t="s">
        <v>38</v>
      </c>
      <c r="X40" s="127" t="s">
        <v>38</v>
      </c>
      <c r="Y40" s="127" t="s">
        <v>38</v>
      </c>
      <c r="Z40" s="127" t="s">
        <v>38</v>
      </c>
      <c r="AA40" s="122">
        <v>0</v>
      </c>
      <c r="AB40" s="140">
        <v>2.4499999999999997</v>
      </c>
      <c r="AC40" s="92">
        <f t="shared" si="1"/>
        <v>0</v>
      </c>
    </row>
    <row r="41" spans="1:29" s="111" customFormat="1" ht="57" customHeight="1" x14ac:dyDescent="0.2">
      <c r="A41" s="110">
        <v>28</v>
      </c>
      <c r="B41" s="109" t="s">
        <v>63</v>
      </c>
      <c r="C41" s="130"/>
      <c r="D41" s="130"/>
      <c r="E41" s="130" t="s">
        <v>6</v>
      </c>
      <c r="F41" s="130"/>
      <c r="G41" s="130"/>
      <c r="H41" s="130"/>
      <c r="I41" s="130"/>
      <c r="J41" s="130" t="s">
        <v>6</v>
      </c>
      <c r="K41" s="130"/>
      <c r="L41" s="130"/>
      <c r="M41" s="130"/>
      <c r="N41" s="130"/>
      <c r="O41" s="127" t="s">
        <v>38</v>
      </c>
      <c r="P41" s="127" t="s">
        <v>38</v>
      </c>
      <c r="Q41" s="127" t="s">
        <v>38</v>
      </c>
      <c r="R41" s="127" t="s">
        <v>38</v>
      </c>
      <c r="S41" s="127" t="s">
        <v>38</v>
      </c>
      <c r="T41" s="122">
        <v>0</v>
      </c>
      <c r="U41" s="140">
        <v>0.1</v>
      </c>
      <c r="V41" s="92">
        <f t="shared" si="24"/>
        <v>0</v>
      </c>
      <c r="W41" s="127" t="s">
        <v>38</v>
      </c>
      <c r="X41" s="127" t="s">
        <v>38</v>
      </c>
      <c r="Y41" s="127" t="s">
        <v>38</v>
      </c>
      <c r="Z41" s="127" t="s">
        <v>38</v>
      </c>
      <c r="AA41" s="122">
        <v>0</v>
      </c>
      <c r="AB41" s="140">
        <v>0.1</v>
      </c>
      <c r="AC41" s="92">
        <f t="shared" si="1"/>
        <v>0</v>
      </c>
    </row>
    <row r="42" spans="1:29" s="111" customFormat="1" ht="57" customHeight="1" x14ac:dyDescent="0.2">
      <c r="A42" s="112">
        <v>29</v>
      </c>
      <c r="B42" s="113" t="s">
        <v>56</v>
      </c>
      <c r="C42" s="129"/>
      <c r="D42" s="129"/>
      <c r="E42" s="129"/>
      <c r="F42" s="129" t="s">
        <v>6</v>
      </c>
      <c r="G42" s="129"/>
      <c r="H42" s="129"/>
      <c r="I42" s="129" t="s">
        <v>6</v>
      </c>
      <c r="J42" s="129"/>
      <c r="K42" s="129"/>
      <c r="L42" s="129"/>
      <c r="M42" s="129"/>
      <c r="N42" s="129"/>
      <c r="O42" s="127" t="s">
        <v>38</v>
      </c>
      <c r="P42" s="128" t="s">
        <v>39</v>
      </c>
      <c r="Q42" s="128" t="s">
        <v>39</v>
      </c>
      <c r="R42" s="128" t="s">
        <v>39</v>
      </c>
      <c r="S42" s="128" t="s">
        <v>39</v>
      </c>
      <c r="T42" s="122">
        <v>0.14000000000000001</v>
      </c>
      <c r="U42" s="140">
        <v>0.5</v>
      </c>
      <c r="V42" s="92">
        <f t="shared" si="24"/>
        <v>16.450000000000003</v>
      </c>
      <c r="W42" s="127" t="s">
        <v>38</v>
      </c>
      <c r="X42" s="127" t="s">
        <v>38</v>
      </c>
      <c r="Y42" s="127" t="s">
        <v>38</v>
      </c>
      <c r="Z42" s="127" t="s">
        <v>38</v>
      </c>
      <c r="AA42" s="122">
        <v>0</v>
      </c>
      <c r="AB42" s="140">
        <v>0.5</v>
      </c>
      <c r="AC42" s="92">
        <f t="shared" si="1"/>
        <v>0</v>
      </c>
    </row>
    <row r="43" spans="1:29" s="111" customFormat="1" ht="57" customHeight="1" x14ac:dyDescent="0.2">
      <c r="A43" s="110">
        <v>30</v>
      </c>
      <c r="B43" s="109" t="s">
        <v>60</v>
      </c>
      <c r="C43" s="130"/>
      <c r="D43" s="130"/>
      <c r="E43" s="130"/>
      <c r="F43" s="130" t="s">
        <v>6</v>
      </c>
      <c r="G43" s="130"/>
      <c r="H43" s="130"/>
      <c r="I43" s="130"/>
      <c r="J43" s="130"/>
      <c r="K43" s="130"/>
      <c r="L43" s="130"/>
      <c r="M43" s="130"/>
      <c r="N43" s="130"/>
      <c r="O43" s="127" t="s">
        <v>38</v>
      </c>
      <c r="P43" s="127" t="s">
        <v>38</v>
      </c>
      <c r="Q43" s="127" t="s">
        <v>38</v>
      </c>
      <c r="R43" s="127" t="s">
        <v>38</v>
      </c>
      <c r="S43" s="127" t="s">
        <v>38</v>
      </c>
      <c r="T43" s="122">
        <v>0</v>
      </c>
      <c r="U43" s="140">
        <v>0.70000000000000007</v>
      </c>
      <c r="V43" s="92">
        <f t="shared" si="24"/>
        <v>0</v>
      </c>
      <c r="W43" s="127" t="s">
        <v>38</v>
      </c>
      <c r="X43" s="127" t="s">
        <v>38</v>
      </c>
      <c r="Y43" s="127" t="s">
        <v>38</v>
      </c>
      <c r="Z43" s="127" t="s">
        <v>38</v>
      </c>
      <c r="AA43" s="122">
        <v>0</v>
      </c>
      <c r="AB43" s="140">
        <v>0.70000000000000007</v>
      </c>
      <c r="AC43" s="92">
        <f t="shared" si="1"/>
        <v>0</v>
      </c>
    </row>
    <row r="44" spans="1:29" s="111" customFormat="1" ht="57" customHeight="1" x14ac:dyDescent="0.2">
      <c r="A44" s="112">
        <v>31</v>
      </c>
      <c r="B44" s="113" t="s">
        <v>65</v>
      </c>
      <c r="C44" s="129"/>
      <c r="D44" s="129"/>
      <c r="E44" s="129"/>
      <c r="F44" s="129" t="s">
        <v>6</v>
      </c>
      <c r="G44" s="129"/>
      <c r="H44" s="129"/>
      <c r="I44" s="129"/>
      <c r="J44" s="129"/>
      <c r="K44" s="129"/>
      <c r="L44" s="129"/>
      <c r="M44" s="129"/>
      <c r="N44" s="129"/>
      <c r="O44" s="128" t="s">
        <v>39</v>
      </c>
      <c r="P44" s="128" t="s">
        <v>39</v>
      </c>
      <c r="Q44" s="127" t="s">
        <v>38</v>
      </c>
      <c r="R44" s="128" t="s">
        <v>39</v>
      </c>
      <c r="S44" s="128" t="s">
        <v>39</v>
      </c>
      <c r="T44" s="122">
        <v>0.2</v>
      </c>
      <c r="U44" s="140">
        <v>1.75</v>
      </c>
      <c r="V44" s="92">
        <f t="shared" si="24"/>
        <v>82.25</v>
      </c>
      <c r="W44" s="127" t="s">
        <v>38</v>
      </c>
      <c r="X44" s="127" t="s">
        <v>38</v>
      </c>
      <c r="Y44" s="127" t="s">
        <v>38</v>
      </c>
      <c r="Z44" s="127" t="s">
        <v>38</v>
      </c>
      <c r="AA44" s="122">
        <v>0</v>
      </c>
      <c r="AB44" s="140">
        <v>1.75</v>
      </c>
      <c r="AC44" s="92">
        <f t="shared" si="1"/>
        <v>0</v>
      </c>
    </row>
    <row r="45" spans="1:29" s="111" customFormat="1" ht="57" customHeight="1" x14ac:dyDescent="0.2">
      <c r="A45" s="110">
        <v>32</v>
      </c>
      <c r="B45" s="109" t="s">
        <v>66</v>
      </c>
      <c r="C45" s="130"/>
      <c r="D45" s="130"/>
      <c r="E45" s="130"/>
      <c r="F45" s="130" t="s">
        <v>6</v>
      </c>
      <c r="G45" s="130"/>
      <c r="H45" s="130"/>
      <c r="I45" s="130"/>
      <c r="J45" s="130"/>
      <c r="K45" s="130"/>
      <c r="L45" s="130"/>
      <c r="M45" s="130"/>
      <c r="N45" s="130"/>
      <c r="O45" s="127" t="s">
        <v>38</v>
      </c>
      <c r="P45" s="127" t="s">
        <v>38</v>
      </c>
      <c r="Q45" s="127" t="s">
        <v>38</v>
      </c>
      <c r="R45" s="127" t="s">
        <v>38</v>
      </c>
      <c r="S45" s="127" t="s">
        <v>38</v>
      </c>
      <c r="T45" s="122">
        <v>0</v>
      </c>
      <c r="U45" s="140">
        <v>0.35000000000000003</v>
      </c>
      <c r="V45" s="92">
        <f t="shared" si="24"/>
        <v>0</v>
      </c>
      <c r="W45" s="127" t="s">
        <v>38</v>
      </c>
      <c r="X45" s="127" t="s">
        <v>38</v>
      </c>
      <c r="Y45" s="127" t="s">
        <v>38</v>
      </c>
      <c r="Z45" s="127" t="s">
        <v>38</v>
      </c>
      <c r="AA45" s="122">
        <v>0</v>
      </c>
      <c r="AB45" s="140">
        <v>0.35000000000000003</v>
      </c>
      <c r="AC45" s="92">
        <f t="shared" si="1"/>
        <v>0</v>
      </c>
    </row>
    <row r="46" spans="1:29" s="111" customFormat="1" ht="57" customHeight="1" x14ac:dyDescent="0.2">
      <c r="A46" s="112">
        <v>33</v>
      </c>
      <c r="B46" s="113" t="s">
        <v>63</v>
      </c>
      <c r="C46" s="129"/>
      <c r="D46" s="129"/>
      <c r="E46" s="129"/>
      <c r="F46" s="129" t="s">
        <v>6</v>
      </c>
      <c r="G46" s="129"/>
      <c r="H46" s="129"/>
      <c r="I46" s="129"/>
      <c r="J46" s="129"/>
      <c r="K46" s="129"/>
      <c r="L46" s="129"/>
      <c r="M46" s="129"/>
      <c r="N46" s="129"/>
      <c r="O46" s="127" t="s">
        <v>38</v>
      </c>
      <c r="P46" s="127" t="s">
        <v>38</v>
      </c>
      <c r="Q46" s="127" t="s">
        <v>38</v>
      </c>
      <c r="R46" s="128" t="s">
        <v>39</v>
      </c>
      <c r="S46" s="127" t="s">
        <v>38</v>
      </c>
      <c r="T46" s="122">
        <v>0.02</v>
      </c>
      <c r="U46" s="140">
        <v>0.1</v>
      </c>
      <c r="V46" s="92">
        <f t="shared" si="24"/>
        <v>0.47000000000000003</v>
      </c>
      <c r="W46" s="127" t="s">
        <v>38</v>
      </c>
      <c r="X46" s="127" t="s">
        <v>38</v>
      </c>
      <c r="Y46" s="127" t="s">
        <v>38</v>
      </c>
      <c r="Z46" s="127" t="s">
        <v>38</v>
      </c>
      <c r="AA46" s="122">
        <v>0</v>
      </c>
      <c r="AB46" s="140">
        <v>0.1</v>
      </c>
      <c r="AC46" s="92">
        <f t="shared" si="1"/>
        <v>0</v>
      </c>
    </row>
    <row r="47" spans="1:29" s="111" customFormat="1" ht="57" customHeight="1" x14ac:dyDescent="0.2">
      <c r="A47" s="110">
        <v>34</v>
      </c>
      <c r="B47" s="109" t="s">
        <v>56</v>
      </c>
      <c r="C47" s="130"/>
      <c r="D47" s="130"/>
      <c r="E47" s="130"/>
      <c r="F47" s="130"/>
      <c r="G47" s="130" t="s">
        <v>6</v>
      </c>
      <c r="H47" s="130"/>
      <c r="I47" s="130"/>
      <c r="J47" s="130"/>
      <c r="K47" s="130"/>
      <c r="L47" s="130"/>
      <c r="M47" s="130"/>
      <c r="N47" s="130"/>
      <c r="O47" s="127" t="s">
        <v>38</v>
      </c>
      <c r="P47" s="128" t="s">
        <v>39</v>
      </c>
      <c r="Q47" s="128" t="s">
        <v>39</v>
      </c>
      <c r="R47" s="128" t="s">
        <v>39</v>
      </c>
      <c r="S47" s="128" t="s">
        <v>39</v>
      </c>
      <c r="T47" s="122">
        <v>0.17</v>
      </c>
      <c r="U47" s="140">
        <v>0.5</v>
      </c>
      <c r="V47" s="92">
        <f t="shared" si="24"/>
        <v>19.975000000000001</v>
      </c>
      <c r="W47" s="127" t="s">
        <v>38</v>
      </c>
      <c r="X47" s="127" t="s">
        <v>38</v>
      </c>
      <c r="Y47" s="127" t="s">
        <v>38</v>
      </c>
      <c r="Z47" s="127" t="s">
        <v>38</v>
      </c>
      <c r="AA47" s="122">
        <v>0</v>
      </c>
      <c r="AB47" s="140">
        <v>0.5</v>
      </c>
      <c r="AC47" s="92">
        <f t="shared" si="1"/>
        <v>0</v>
      </c>
    </row>
    <row r="48" spans="1:29" s="111" customFormat="1" ht="57" customHeight="1" x14ac:dyDescent="0.2">
      <c r="A48" s="112">
        <v>35</v>
      </c>
      <c r="B48" s="113" t="s">
        <v>60</v>
      </c>
      <c r="C48" s="129"/>
      <c r="D48" s="129"/>
      <c r="E48" s="129"/>
      <c r="F48" s="129"/>
      <c r="G48" s="129" t="s">
        <v>6</v>
      </c>
      <c r="H48" s="129"/>
      <c r="I48" s="129"/>
      <c r="J48" s="129"/>
      <c r="K48" s="129"/>
      <c r="L48" s="129"/>
      <c r="M48" s="129"/>
      <c r="N48" s="129"/>
      <c r="O48" s="127" t="s">
        <v>38</v>
      </c>
      <c r="P48" s="128" t="s">
        <v>39</v>
      </c>
      <c r="Q48" s="127" t="s">
        <v>38</v>
      </c>
      <c r="R48" s="127" t="s">
        <v>38</v>
      </c>
      <c r="S48" s="127" t="s">
        <v>38</v>
      </c>
      <c r="T48" s="122">
        <v>0.05</v>
      </c>
      <c r="U48" s="140">
        <v>0.5</v>
      </c>
      <c r="V48" s="92">
        <f t="shared" si="24"/>
        <v>5.875</v>
      </c>
      <c r="W48" s="127" t="s">
        <v>38</v>
      </c>
      <c r="X48" s="127" t="s">
        <v>38</v>
      </c>
      <c r="Y48" s="127" t="s">
        <v>38</v>
      </c>
      <c r="Z48" s="127" t="s">
        <v>38</v>
      </c>
      <c r="AA48" s="122">
        <v>0</v>
      </c>
      <c r="AB48" s="140">
        <v>0.5</v>
      </c>
      <c r="AC48" s="92">
        <f t="shared" si="1"/>
        <v>0</v>
      </c>
    </row>
    <row r="49" spans="1:29" s="111" customFormat="1" ht="57" customHeight="1" x14ac:dyDescent="0.2">
      <c r="A49" s="110">
        <v>36</v>
      </c>
      <c r="B49" s="109" t="s">
        <v>67</v>
      </c>
      <c r="C49" s="130"/>
      <c r="D49" s="130"/>
      <c r="E49" s="130"/>
      <c r="F49" s="130"/>
      <c r="G49" s="130" t="s">
        <v>6</v>
      </c>
      <c r="H49" s="130"/>
      <c r="I49" s="130"/>
      <c r="J49" s="130"/>
      <c r="K49" s="130"/>
      <c r="L49" s="130"/>
      <c r="M49" s="130"/>
      <c r="N49" s="130"/>
      <c r="O49" s="128" t="s">
        <v>39</v>
      </c>
      <c r="P49" s="128" t="s">
        <v>39</v>
      </c>
      <c r="Q49" s="127" t="s">
        <v>38</v>
      </c>
      <c r="R49" s="127" t="s">
        <v>38</v>
      </c>
      <c r="S49" s="127" t="s">
        <v>38</v>
      </c>
      <c r="T49" s="122">
        <v>7.0000000000000007E-2</v>
      </c>
      <c r="U49" s="140">
        <v>1</v>
      </c>
      <c r="V49" s="92">
        <f t="shared" si="24"/>
        <v>16.450000000000003</v>
      </c>
      <c r="W49" s="127" t="s">
        <v>38</v>
      </c>
      <c r="X49" s="127" t="s">
        <v>38</v>
      </c>
      <c r="Y49" s="127" t="s">
        <v>38</v>
      </c>
      <c r="Z49" s="127" t="s">
        <v>38</v>
      </c>
      <c r="AA49" s="122">
        <v>0</v>
      </c>
      <c r="AB49" s="140">
        <v>1</v>
      </c>
      <c r="AC49" s="92">
        <f t="shared" si="1"/>
        <v>0</v>
      </c>
    </row>
    <row r="50" spans="1:29" s="111" customFormat="1" ht="57" customHeight="1" x14ac:dyDescent="0.2">
      <c r="A50" s="112">
        <v>37</v>
      </c>
      <c r="B50" s="113" t="s">
        <v>68</v>
      </c>
      <c r="C50" s="129"/>
      <c r="D50" s="129"/>
      <c r="E50" s="129"/>
      <c r="F50" s="129"/>
      <c r="G50" s="129" t="s">
        <v>6</v>
      </c>
      <c r="H50" s="129"/>
      <c r="I50" s="129"/>
      <c r="J50" s="129"/>
      <c r="K50" s="129"/>
      <c r="L50" s="129"/>
      <c r="M50" s="129"/>
      <c r="N50" s="129"/>
      <c r="O50" s="128" t="s">
        <v>39</v>
      </c>
      <c r="P50" s="128" t="s">
        <v>39</v>
      </c>
      <c r="Q50" s="127" t="s">
        <v>38</v>
      </c>
      <c r="R50" s="127" t="s">
        <v>38</v>
      </c>
      <c r="S50" s="127" t="s">
        <v>38</v>
      </c>
      <c r="T50" s="122">
        <v>0.1</v>
      </c>
      <c r="U50" s="140">
        <v>1</v>
      </c>
      <c r="V50" s="92">
        <f t="shared" si="24"/>
        <v>23.5</v>
      </c>
      <c r="W50" s="127" t="s">
        <v>38</v>
      </c>
      <c r="X50" s="127" t="s">
        <v>38</v>
      </c>
      <c r="Y50" s="127" t="s">
        <v>38</v>
      </c>
      <c r="Z50" s="127" t="s">
        <v>38</v>
      </c>
      <c r="AA50" s="122">
        <v>0</v>
      </c>
      <c r="AB50" s="140">
        <v>1</v>
      </c>
      <c r="AC50" s="92">
        <f t="shared" si="1"/>
        <v>0</v>
      </c>
    </row>
    <row r="51" spans="1:29" s="111" customFormat="1" ht="57" customHeight="1" x14ac:dyDescent="0.2">
      <c r="A51" s="110">
        <v>38</v>
      </c>
      <c r="B51" s="109" t="s">
        <v>69</v>
      </c>
      <c r="C51" s="130"/>
      <c r="D51" s="130"/>
      <c r="E51" s="130"/>
      <c r="F51" s="130"/>
      <c r="G51" s="130"/>
      <c r="H51" s="130" t="s">
        <v>6</v>
      </c>
      <c r="I51" s="130"/>
      <c r="J51" s="130"/>
      <c r="K51" s="130"/>
      <c r="L51" s="130"/>
      <c r="M51" s="130"/>
      <c r="N51" s="130"/>
      <c r="O51" s="128" t="s">
        <v>39</v>
      </c>
      <c r="P51" s="128" t="s">
        <v>39</v>
      </c>
      <c r="Q51" s="127" t="s">
        <v>38</v>
      </c>
      <c r="R51" s="128" t="s">
        <v>39</v>
      </c>
      <c r="S51" s="128" t="s">
        <v>39</v>
      </c>
      <c r="T51" s="122">
        <v>0.19</v>
      </c>
      <c r="U51" s="140">
        <v>1</v>
      </c>
      <c r="V51" s="92">
        <f t="shared" si="24"/>
        <v>44.65</v>
      </c>
      <c r="W51" s="127" t="s">
        <v>38</v>
      </c>
      <c r="X51" s="127" t="s">
        <v>38</v>
      </c>
      <c r="Y51" s="127" t="s">
        <v>38</v>
      </c>
      <c r="Z51" s="127" t="s">
        <v>38</v>
      </c>
      <c r="AA51" s="122">
        <v>0</v>
      </c>
      <c r="AB51" s="140">
        <v>1</v>
      </c>
      <c r="AC51" s="92">
        <f t="shared" si="1"/>
        <v>0</v>
      </c>
    </row>
    <row r="52" spans="1:29" s="111" customFormat="1" ht="57" customHeight="1" x14ac:dyDescent="0.2">
      <c r="A52" s="112">
        <v>39</v>
      </c>
      <c r="B52" s="113" t="s">
        <v>70</v>
      </c>
      <c r="C52" s="129"/>
      <c r="D52" s="129"/>
      <c r="E52" s="129"/>
      <c r="F52" s="129"/>
      <c r="G52" s="129"/>
      <c r="H52" s="129" t="s">
        <v>6</v>
      </c>
      <c r="I52" s="129"/>
      <c r="J52" s="129"/>
      <c r="K52" s="129"/>
      <c r="L52" s="129"/>
      <c r="M52" s="129"/>
      <c r="N52" s="129"/>
      <c r="O52" s="128" t="s">
        <v>39</v>
      </c>
      <c r="P52" s="128" t="s">
        <v>39</v>
      </c>
      <c r="Q52" s="127" t="s">
        <v>38</v>
      </c>
      <c r="R52" s="127" t="s">
        <v>38</v>
      </c>
      <c r="S52" s="128" t="s">
        <v>39</v>
      </c>
      <c r="T52" s="122">
        <v>0.1</v>
      </c>
      <c r="U52" s="140">
        <v>0.5</v>
      </c>
      <c r="V52" s="92">
        <f t="shared" si="24"/>
        <v>11.75</v>
      </c>
      <c r="W52" s="127" t="s">
        <v>38</v>
      </c>
      <c r="X52" s="127" t="s">
        <v>38</v>
      </c>
      <c r="Y52" s="127" t="s">
        <v>38</v>
      </c>
      <c r="Z52" s="127" t="s">
        <v>38</v>
      </c>
      <c r="AA52" s="122">
        <v>0</v>
      </c>
      <c r="AB52" s="140">
        <v>0.5</v>
      </c>
      <c r="AC52" s="92">
        <f t="shared" si="1"/>
        <v>0</v>
      </c>
    </row>
    <row r="53" spans="1:29" s="111" customFormat="1" ht="57" customHeight="1" x14ac:dyDescent="0.2">
      <c r="A53" s="110">
        <v>40</v>
      </c>
      <c r="B53" s="109" t="s">
        <v>71</v>
      </c>
      <c r="C53" s="130"/>
      <c r="D53" s="130"/>
      <c r="E53" s="130"/>
      <c r="F53" s="130"/>
      <c r="G53" s="130"/>
      <c r="H53" s="130" t="s">
        <v>6</v>
      </c>
      <c r="I53" s="130"/>
      <c r="J53" s="130"/>
      <c r="K53" s="130"/>
      <c r="L53" s="130"/>
      <c r="M53" s="130"/>
      <c r="N53" s="130" t="s">
        <v>6</v>
      </c>
      <c r="O53" s="127" t="s">
        <v>38</v>
      </c>
      <c r="P53" s="128" t="s">
        <v>39</v>
      </c>
      <c r="Q53" s="127" t="s">
        <v>38</v>
      </c>
      <c r="R53" s="127" t="s">
        <v>38</v>
      </c>
      <c r="S53" s="127" t="s">
        <v>38</v>
      </c>
      <c r="T53" s="122">
        <v>0</v>
      </c>
      <c r="U53" s="140">
        <v>0.1</v>
      </c>
      <c r="V53" s="92">
        <f t="shared" si="24"/>
        <v>0</v>
      </c>
      <c r="W53" s="127" t="s">
        <v>38</v>
      </c>
      <c r="X53" s="127" t="s">
        <v>38</v>
      </c>
      <c r="Y53" s="127" t="s">
        <v>38</v>
      </c>
      <c r="Z53" s="127" t="s">
        <v>38</v>
      </c>
      <c r="AA53" s="122">
        <v>0</v>
      </c>
      <c r="AB53" s="140">
        <v>0.1</v>
      </c>
      <c r="AC53" s="92">
        <f t="shared" si="1"/>
        <v>0</v>
      </c>
    </row>
    <row r="54" spans="1:29" s="111" customFormat="1" ht="57" customHeight="1" x14ac:dyDescent="0.2">
      <c r="A54" s="112">
        <v>41</v>
      </c>
      <c r="B54" s="113" t="s">
        <v>72</v>
      </c>
      <c r="C54" s="129"/>
      <c r="D54" s="129"/>
      <c r="E54" s="129"/>
      <c r="F54" s="129"/>
      <c r="G54" s="129"/>
      <c r="H54" s="129" t="s">
        <v>6</v>
      </c>
      <c r="I54" s="129"/>
      <c r="J54" s="129"/>
      <c r="K54" s="129"/>
      <c r="L54" s="129"/>
      <c r="M54" s="129"/>
      <c r="N54" s="129" t="s">
        <v>6</v>
      </c>
      <c r="O54" s="128" t="s">
        <v>39</v>
      </c>
      <c r="P54" s="128" t="s">
        <v>39</v>
      </c>
      <c r="Q54" s="128" t="s">
        <v>39</v>
      </c>
      <c r="R54" s="127" t="s">
        <v>38</v>
      </c>
      <c r="S54" s="127" t="s">
        <v>38</v>
      </c>
      <c r="T54" s="122">
        <v>0</v>
      </c>
      <c r="U54" s="140">
        <v>1</v>
      </c>
      <c r="V54" s="92">
        <f t="shared" si="24"/>
        <v>0</v>
      </c>
      <c r="W54" s="127" t="s">
        <v>38</v>
      </c>
      <c r="X54" s="127" t="s">
        <v>38</v>
      </c>
      <c r="Y54" s="127" t="s">
        <v>38</v>
      </c>
      <c r="Z54" s="127" t="s">
        <v>38</v>
      </c>
      <c r="AA54" s="122">
        <v>0</v>
      </c>
      <c r="AB54" s="140">
        <v>1</v>
      </c>
      <c r="AC54" s="92">
        <f t="shared" si="1"/>
        <v>0</v>
      </c>
    </row>
    <row r="55" spans="1:29" s="111" customFormat="1" ht="57" customHeight="1" x14ac:dyDescent="0.2">
      <c r="A55" s="110">
        <v>42</v>
      </c>
      <c r="B55" s="109" t="s">
        <v>73</v>
      </c>
      <c r="C55" s="130"/>
      <c r="D55" s="130"/>
      <c r="E55" s="130"/>
      <c r="F55" s="130"/>
      <c r="G55" s="130"/>
      <c r="H55" s="130" t="s">
        <v>6</v>
      </c>
      <c r="I55" s="130"/>
      <c r="J55" s="130"/>
      <c r="K55" s="130"/>
      <c r="L55" s="130"/>
      <c r="M55" s="130"/>
      <c r="N55" s="130"/>
      <c r="O55" s="127" t="s">
        <v>38</v>
      </c>
      <c r="P55" s="127" t="s">
        <v>38</v>
      </c>
      <c r="Q55" s="127" t="s">
        <v>38</v>
      </c>
      <c r="R55" s="127" t="s">
        <v>38</v>
      </c>
      <c r="S55" s="127" t="s">
        <v>38</v>
      </c>
      <c r="T55" s="122">
        <v>0</v>
      </c>
      <c r="U55" s="140">
        <v>1</v>
      </c>
      <c r="V55" s="92">
        <f t="shared" si="24"/>
        <v>0</v>
      </c>
      <c r="W55" s="127" t="s">
        <v>38</v>
      </c>
      <c r="X55" s="127" t="s">
        <v>38</v>
      </c>
      <c r="Y55" s="127" t="s">
        <v>38</v>
      </c>
      <c r="Z55" s="127" t="s">
        <v>38</v>
      </c>
      <c r="AA55" s="122">
        <v>0</v>
      </c>
      <c r="AB55" s="140">
        <v>1</v>
      </c>
      <c r="AC55" s="92">
        <f t="shared" si="1"/>
        <v>0</v>
      </c>
    </row>
    <row r="56" spans="1:29" s="111" customFormat="1" ht="57" customHeight="1" x14ac:dyDescent="0.2">
      <c r="A56" s="112">
        <v>43</v>
      </c>
      <c r="B56" s="113" t="s">
        <v>74</v>
      </c>
      <c r="C56" s="129"/>
      <c r="D56" s="129"/>
      <c r="E56" s="129"/>
      <c r="F56" s="129"/>
      <c r="G56" s="129"/>
      <c r="H56" s="129" t="s">
        <v>6</v>
      </c>
      <c r="I56" s="129"/>
      <c r="J56" s="129"/>
      <c r="K56" s="129"/>
      <c r="L56" s="129"/>
      <c r="M56" s="129"/>
      <c r="N56" s="129" t="s">
        <v>6</v>
      </c>
      <c r="O56" s="127" t="s">
        <v>38</v>
      </c>
      <c r="P56" s="127" t="s">
        <v>38</v>
      </c>
      <c r="Q56" s="127" t="s">
        <v>38</v>
      </c>
      <c r="R56" s="127" t="s">
        <v>38</v>
      </c>
      <c r="S56" s="127" t="s">
        <v>38</v>
      </c>
      <c r="T56" s="122">
        <v>0</v>
      </c>
      <c r="U56" s="140">
        <v>0.1</v>
      </c>
      <c r="V56" s="92">
        <f t="shared" si="24"/>
        <v>0</v>
      </c>
      <c r="W56" s="127" t="s">
        <v>38</v>
      </c>
      <c r="X56" s="127" t="s">
        <v>38</v>
      </c>
      <c r="Y56" s="127" t="s">
        <v>38</v>
      </c>
      <c r="Z56" s="127" t="s">
        <v>38</v>
      </c>
      <c r="AA56" s="122">
        <v>0</v>
      </c>
      <c r="AB56" s="140">
        <v>0.1</v>
      </c>
      <c r="AC56" s="92">
        <f t="shared" si="1"/>
        <v>0</v>
      </c>
    </row>
    <row r="57" spans="1:29" s="111" customFormat="1" ht="57" customHeight="1" x14ac:dyDescent="0.2">
      <c r="A57" s="110">
        <v>44</v>
      </c>
      <c r="B57" s="109" t="s">
        <v>72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28" t="s">
        <v>39</v>
      </c>
      <c r="P57" s="128" t="s">
        <v>39</v>
      </c>
      <c r="Q57" s="128" t="s">
        <v>39</v>
      </c>
      <c r="R57" s="127" t="s">
        <v>38</v>
      </c>
      <c r="S57" s="127" t="s">
        <v>38</v>
      </c>
      <c r="T57" s="122">
        <v>0.05</v>
      </c>
      <c r="U57" s="140">
        <v>1</v>
      </c>
      <c r="V57" s="92">
        <f t="shared" si="24"/>
        <v>11.75</v>
      </c>
      <c r="W57" s="127" t="s">
        <v>38</v>
      </c>
      <c r="X57" s="127" t="s">
        <v>38</v>
      </c>
      <c r="Y57" s="127" t="s">
        <v>38</v>
      </c>
      <c r="Z57" s="127" t="s">
        <v>38</v>
      </c>
      <c r="AA57" s="122">
        <v>0</v>
      </c>
      <c r="AB57" s="140">
        <v>1</v>
      </c>
      <c r="AC57" s="92">
        <f t="shared" si="1"/>
        <v>0</v>
      </c>
    </row>
    <row r="58" spans="1:29" s="111" customFormat="1" ht="57" customHeight="1" x14ac:dyDescent="0.2">
      <c r="A58" s="112">
        <v>45</v>
      </c>
      <c r="B58" s="113" t="s">
        <v>75</v>
      </c>
      <c r="C58" s="129"/>
      <c r="D58" s="129"/>
      <c r="E58" s="129"/>
      <c r="F58" s="129"/>
      <c r="G58" s="129"/>
      <c r="H58" s="129"/>
      <c r="I58" s="129" t="s">
        <v>6</v>
      </c>
      <c r="J58" s="129"/>
      <c r="K58" s="129"/>
      <c r="L58" s="129"/>
      <c r="M58" s="129"/>
      <c r="N58" s="129"/>
      <c r="O58" s="127" t="s">
        <v>38</v>
      </c>
      <c r="P58" s="127" t="s">
        <v>38</v>
      </c>
      <c r="Q58" s="127" t="s">
        <v>38</v>
      </c>
      <c r="R58" s="127" t="s">
        <v>38</v>
      </c>
      <c r="S58" s="127" t="s">
        <v>38</v>
      </c>
      <c r="T58" s="122">
        <v>0</v>
      </c>
      <c r="U58" s="140">
        <v>1</v>
      </c>
      <c r="V58" s="92">
        <f t="shared" si="24"/>
        <v>0</v>
      </c>
      <c r="W58" s="127" t="s">
        <v>38</v>
      </c>
      <c r="X58" s="127" t="s">
        <v>38</v>
      </c>
      <c r="Y58" s="127" t="s">
        <v>38</v>
      </c>
      <c r="Z58" s="127" t="s">
        <v>38</v>
      </c>
      <c r="AA58" s="122">
        <v>0</v>
      </c>
      <c r="AB58" s="140">
        <v>1</v>
      </c>
      <c r="AC58" s="92">
        <f t="shared" si="1"/>
        <v>0</v>
      </c>
    </row>
    <row r="59" spans="1:29" s="111" customFormat="1" ht="57" customHeight="1" x14ac:dyDescent="0.2">
      <c r="A59" s="110">
        <v>46</v>
      </c>
      <c r="B59" s="109" t="s">
        <v>74</v>
      </c>
      <c r="C59" s="130"/>
      <c r="D59" s="130"/>
      <c r="E59" s="130"/>
      <c r="F59" s="130"/>
      <c r="G59" s="130"/>
      <c r="H59" s="130"/>
      <c r="I59" s="130" t="s">
        <v>6</v>
      </c>
      <c r="J59" s="130"/>
      <c r="K59" s="130"/>
      <c r="L59" s="130"/>
      <c r="M59" s="130"/>
      <c r="N59" s="130"/>
      <c r="O59" s="127" t="s">
        <v>38</v>
      </c>
      <c r="P59" s="127" t="s">
        <v>38</v>
      </c>
      <c r="Q59" s="127" t="s">
        <v>38</v>
      </c>
      <c r="R59" s="127" t="s">
        <v>38</v>
      </c>
      <c r="S59" s="127" t="s">
        <v>38</v>
      </c>
      <c r="T59" s="122">
        <v>0</v>
      </c>
      <c r="U59" s="140">
        <v>0.1</v>
      </c>
      <c r="V59" s="92">
        <f t="shared" si="24"/>
        <v>0</v>
      </c>
      <c r="W59" s="127" t="s">
        <v>38</v>
      </c>
      <c r="X59" s="127" t="s">
        <v>38</v>
      </c>
      <c r="Y59" s="127" t="s">
        <v>38</v>
      </c>
      <c r="Z59" s="127" t="s">
        <v>38</v>
      </c>
      <c r="AA59" s="122">
        <v>0</v>
      </c>
      <c r="AB59" s="140">
        <v>0.1</v>
      </c>
      <c r="AC59" s="92">
        <f t="shared" si="1"/>
        <v>0</v>
      </c>
    </row>
    <row r="60" spans="1:29" s="111" customFormat="1" ht="57" customHeight="1" x14ac:dyDescent="0.2">
      <c r="A60" s="112">
        <v>47</v>
      </c>
      <c r="B60" s="113" t="s">
        <v>56</v>
      </c>
      <c r="C60" s="129"/>
      <c r="D60" s="129"/>
      <c r="E60" s="129"/>
      <c r="F60" s="129"/>
      <c r="G60" s="129"/>
      <c r="H60" s="129"/>
      <c r="I60" s="129"/>
      <c r="J60" s="129" t="s">
        <v>6</v>
      </c>
      <c r="K60" s="129"/>
      <c r="L60" s="129"/>
      <c r="M60" s="129"/>
      <c r="N60" s="129"/>
      <c r="O60" s="127" t="s">
        <v>38</v>
      </c>
      <c r="P60" s="127" t="s">
        <v>38</v>
      </c>
      <c r="Q60" s="127" t="s">
        <v>38</v>
      </c>
      <c r="R60" s="127" t="s">
        <v>38</v>
      </c>
      <c r="S60" s="127" t="s">
        <v>38</v>
      </c>
      <c r="T60" s="122">
        <v>0</v>
      </c>
      <c r="U60" s="140">
        <v>0.5</v>
      </c>
      <c r="V60" s="92">
        <f t="shared" si="24"/>
        <v>0</v>
      </c>
      <c r="W60" s="127" t="s">
        <v>38</v>
      </c>
      <c r="X60" s="127" t="s">
        <v>38</v>
      </c>
      <c r="Y60" s="127" t="s">
        <v>38</v>
      </c>
      <c r="Z60" s="127" t="s">
        <v>38</v>
      </c>
      <c r="AA60" s="122">
        <v>0</v>
      </c>
      <c r="AB60" s="140">
        <v>0.5</v>
      </c>
      <c r="AC60" s="92">
        <f t="shared" si="1"/>
        <v>0</v>
      </c>
    </row>
    <row r="61" spans="1:29" s="111" customFormat="1" ht="57" customHeight="1" x14ac:dyDescent="0.2">
      <c r="A61" s="110">
        <v>48</v>
      </c>
      <c r="B61" s="109" t="s">
        <v>76</v>
      </c>
      <c r="C61" s="130"/>
      <c r="D61" s="130"/>
      <c r="E61" s="130"/>
      <c r="F61" s="130"/>
      <c r="G61" s="130"/>
      <c r="H61" s="130"/>
      <c r="I61" s="130"/>
      <c r="J61" s="130" t="s">
        <v>6</v>
      </c>
      <c r="K61" s="130"/>
      <c r="L61" s="130"/>
      <c r="M61" s="130"/>
      <c r="N61" s="130"/>
      <c r="O61" s="127" t="s">
        <v>38</v>
      </c>
      <c r="P61" s="128" t="s">
        <v>39</v>
      </c>
      <c r="Q61" s="128" t="s">
        <v>39</v>
      </c>
      <c r="R61" s="127" t="s">
        <v>38</v>
      </c>
      <c r="S61" s="127" t="s">
        <v>38</v>
      </c>
      <c r="T61" s="122">
        <v>0.04</v>
      </c>
      <c r="U61" s="140">
        <v>1</v>
      </c>
      <c r="V61" s="92">
        <f t="shared" si="24"/>
        <v>9.4</v>
      </c>
      <c r="W61" s="127" t="s">
        <v>38</v>
      </c>
      <c r="X61" s="127" t="s">
        <v>38</v>
      </c>
      <c r="Y61" s="127" t="s">
        <v>38</v>
      </c>
      <c r="Z61" s="127" t="s">
        <v>38</v>
      </c>
      <c r="AA61" s="122">
        <v>0</v>
      </c>
      <c r="AB61" s="140">
        <v>1</v>
      </c>
      <c r="AC61" s="92">
        <f t="shared" si="1"/>
        <v>0</v>
      </c>
    </row>
    <row r="62" spans="1:29" s="111" customFormat="1" ht="57" customHeight="1" x14ac:dyDescent="0.2">
      <c r="A62" s="112">
        <v>49</v>
      </c>
      <c r="B62" s="113" t="s">
        <v>77</v>
      </c>
      <c r="C62" s="129"/>
      <c r="D62" s="129"/>
      <c r="E62" s="129"/>
      <c r="F62" s="129"/>
      <c r="G62" s="129"/>
      <c r="H62" s="129"/>
      <c r="I62" s="129"/>
      <c r="J62" s="129" t="s">
        <v>6</v>
      </c>
      <c r="K62" s="129"/>
      <c r="L62" s="129"/>
      <c r="M62" s="129"/>
      <c r="N62" s="129"/>
      <c r="O62" s="127" t="s">
        <v>38</v>
      </c>
      <c r="P62" s="127" t="s">
        <v>38</v>
      </c>
      <c r="Q62" s="127" t="s">
        <v>38</v>
      </c>
      <c r="R62" s="127" t="s">
        <v>38</v>
      </c>
      <c r="S62" s="127" t="s">
        <v>38</v>
      </c>
      <c r="T62" s="122">
        <v>0</v>
      </c>
      <c r="U62" s="140">
        <v>0.2</v>
      </c>
      <c r="V62" s="92">
        <f t="shared" si="24"/>
        <v>0</v>
      </c>
      <c r="W62" s="127" t="s">
        <v>38</v>
      </c>
      <c r="X62" s="127" t="s">
        <v>38</v>
      </c>
      <c r="Y62" s="127" t="s">
        <v>38</v>
      </c>
      <c r="Z62" s="127" t="s">
        <v>38</v>
      </c>
      <c r="AA62" s="122">
        <v>0</v>
      </c>
      <c r="AB62" s="140">
        <v>0.2</v>
      </c>
      <c r="AC62" s="92">
        <f t="shared" si="1"/>
        <v>0</v>
      </c>
    </row>
    <row r="63" spans="1:29" s="111" customFormat="1" ht="57" customHeight="1" x14ac:dyDescent="0.2">
      <c r="A63" s="110">
        <v>50</v>
      </c>
      <c r="B63" s="109" t="s">
        <v>78</v>
      </c>
      <c r="C63" s="130"/>
      <c r="D63" s="130"/>
      <c r="E63" s="130"/>
      <c r="F63" s="130"/>
      <c r="G63" s="130"/>
      <c r="H63" s="130"/>
      <c r="I63" s="130"/>
      <c r="J63" s="130" t="s">
        <v>6</v>
      </c>
      <c r="K63" s="130"/>
      <c r="L63" s="130"/>
      <c r="M63" s="130"/>
      <c r="N63" s="130"/>
      <c r="O63" s="127" t="s">
        <v>38</v>
      </c>
      <c r="P63" s="128" t="s">
        <v>39</v>
      </c>
      <c r="Q63" s="127" t="s">
        <v>38</v>
      </c>
      <c r="R63" s="127" t="s">
        <v>38</v>
      </c>
      <c r="S63" s="127" t="s">
        <v>38</v>
      </c>
      <c r="T63" s="122">
        <v>0.02</v>
      </c>
      <c r="U63" s="140">
        <v>1</v>
      </c>
      <c r="V63" s="92">
        <f t="shared" si="24"/>
        <v>4.7</v>
      </c>
      <c r="W63" s="127" t="s">
        <v>38</v>
      </c>
      <c r="X63" s="127" t="s">
        <v>38</v>
      </c>
      <c r="Y63" s="127" t="s">
        <v>38</v>
      </c>
      <c r="Z63" s="127" t="s">
        <v>38</v>
      </c>
      <c r="AA63" s="122">
        <v>0</v>
      </c>
      <c r="AB63" s="140">
        <v>1</v>
      </c>
      <c r="AC63" s="92">
        <f t="shared" si="1"/>
        <v>0</v>
      </c>
    </row>
    <row r="64" spans="1:29" s="111" customFormat="1" ht="57" customHeight="1" x14ac:dyDescent="0.2">
      <c r="A64" s="112">
        <v>51</v>
      </c>
      <c r="B64" s="113" t="s">
        <v>79</v>
      </c>
      <c r="C64" s="129"/>
      <c r="D64" s="129"/>
      <c r="E64" s="129"/>
      <c r="F64" s="129"/>
      <c r="G64" s="129"/>
      <c r="H64" s="129"/>
      <c r="I64" s="129"/>
      <c r="J64" s="129" t="s">
        <v>6</v>
      </c>
      <c r="K64" s="129"/>
      <c r="L64" s="129"/>
      <c r="M64" s="129"/>
      <c r="N64" s="129"/>
      <c r="O64" s="127" t="s">
        <v>38</v>
      </c>
      <c r="P64" s="128" t="s">
        <v>39</v>
      </c>
      <c r="Q64" s="127" t="s">
        <v>38</v>
      </c>
      <c r="R64" s="127" t="s">
        <v>38</v>
      </c>
      <c r="S64" s="127" t="s">
        <v>38</v>
      </c>
      <c r="T64" s="122">
        <v>0.02</v>
      </c>
      <c r="U64" s="140">
        <v>1</v>
      </c>
      <c r="V64" s="92">
        <f t="shared" si="24"/>
        <v>4.7</v>
      </c>
      <c r="W64" s="127" t="s">
        <v>38</v>
      </c>
      <c r="X64" s="127" t="s">
        <v>38</v>
      </c>
      <c r="Y64" s="127" t="s">
        <v>38</v>
      </c>
      <c r="Z64" s="127" t="s">
        <v>38</v>
      </c>
      <c r="AA64" s="122">
        <v>0</v>
      </c>
      <c r="AB64" s="140">
        <v>1</v>
      </c>
      <c r="AC64" s="92">
        <f t="shared" si="1"/>
        <v>0</v>
      </c>
    </row>
    <row r="65" spans="1:29" s="111" customFormat="1" ht="57" customHeight="1" x14ac:dyDescent="0.2">
      <c r="A65" s="110">
        <v>52</v>
      </c>
      <c r="B65" s="109" t="s">
        <v>80</v>
      </c>
      <c r="C65" s="130"/>
      <c r="D65" s="130"/>
      <c r="E65" s="130"/>
      <c r="F65" s="130"/>
      <c r="G65" s="130"/>
      <c r="H65" s="130"/>
      <c r="I65" s="130"/>
      <c r="J65" s="130" t="s">
        <v>6</v>
      </c>
      <c r="K65" s="130"/>
      <c r="L65" s="130"/>
      <c r="M65" s="130"/>
      <c r="N65" s="130"/>
      <c r="O65" s="127" t="s">
        <v>38</v>
      </c>
      <c r="P65" s="127" t="s">
        <v>38</v>
      </c>
      <c r="Q65" s="127" t="s">
        <v>38</v>
      </c>
      <c r="R65" s="127" t="s">
        <v>38</v>
      </c>
      <c r="S65" s="127" t="s">
        <v>38</v>
      </c>
      <c r="T65" s="122">
        <v>0</v>
      </c>
      <c r="U65" s="140">
        <v>0.1</v>
      </c>
      <c r="V65" s="92">
        <f t="shared" si="24"/>
        <v>0</v>
      </c>
      <c r="W65" s="127" t="s">
        <v>38</v>
      </c>
      <c r="X65" s="127" t="s">
        <v>38</v>
      </c>
      <c r="Y65" s="127" t="s">
        <v>38</v>
      </c>
      <c r="Z65" s="127" t="s">
        <v>38</v>
      </c>
      <c r="AA65" s="122">
        <v>0</v>
      </c>
      <c r="AB65" s="140">
        <v>0.1</v>
      </c>
      <c r="AC65" s="92">
        <f t="shared" si="1"/>
        <v>0</v>
      </c>
    </row>
    <row r="66" spans="1:29" s="111" customFormat="1" ht="57" customHeight="1" x14ac:dyDescent="0.2">
      <c r="A66" s="112">
        <v>53</v>
      </c>
      <c r="B66" s="113" t="s">
        <v>56</v>
      </c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7" t="s">
        <v>38</v>
      </c>
      <c r="P66" s="127" t="s">
        <v>38</v>
      </c>
      <c r="Q66" s="127" t="s">
        <v>38</v>
      </c>
      <c r="R66" s="127" t="s">
        <v>38</v>
      </c>
      <c r="S66" s="127" t="s">
        <v>38</v>
      </c>
      <c r="T66" s="122">
        <v>0</v>
      </c>
      <c r="U66" s="140">
        <v>0.5</v>
      </c>
      <c r="V66" s="92">
        <f t="shared" si="24"/>
        <v>0</v>
      </c>
      <c r="W66" s="127" t="s">
        <v>38</v>
      </c>
      <c r="X66" s="127" t="s">
        <v>38</v>
      </c>
      <c r="Y66" s="127" t="s">
        <v>38</v>
      </c>
      <c r="Z66" s="127" t="s">
        <v>38</v>
      </c>
      <c r="AA66" s="122">
        <v>0</v>
      </c>
      <c r="AB66" s="140">
        <v>0.5</v>
      </c>
      <c r="AC66" s="92">
        <f t="shared" si="1"/>
        <v>0</v>
      </c>
    </row>
    <row r="67" spans="1:29" s="111" customFormat="1" ht="57" customHeight="1" x14ac:dyDescent="0.2">
      <c r="A67" s="110">
        <v>54</v>
      </c>
      <c r="B67" s="109" t="s">
        <v>81</v>
      </c>
      <c r="C67" s="130"/>
      <c r="D67" s="130"/>
      <c r="E67" s="130"/>
      <c r="F67" s="130"/>
      <c r="G67" s="130"/>
      <c r="H67" s="130"/>
      <c r="I67" s="130"/>
      <c r="J67" s="130"/>
      <c r="K67" s="130" t="s">
        <v>6</v>
      </c>
      <c r="L67" s="130"/>
      <c r="M67" s="130"/>
      <c r="N67" s="130"/>
      <c r="O67" s="127" t="s">
        <v>38</v>
      </c>
      <c r="P67" s="127" t="s">
        <v>38</v>
      </c>
      <c r="Q67" s="127" t="s">
        <v>38</v>
      </c>
      <c r="R67" s="127" t="s">
        <v>38</v>
      </c>
      <c r="S67" s="127" t="s">
        <v>38</v>
      </c>
      <c r="T67" s="122">
        <v>0</v>
      </c>
      <c r="U67" s="140">
        <v>0.25</v>
      </c>
      <c r="V67" s="92">
        <f t="shared" si="24"/>
        <v>0</v>
      </c>
      <c r="W67" s="127" t="s">
        <v>38</v>
      </c>
      <c r="X67" s="127" t="s">
        <v>38</v>
      </c>
      <c r="Y67" s="127" t="s">
        <v>38</v>
      </c>
      <c r="Z67" s="127" t="s">
        <v>38</v>
      </c>
      <c r="AA67" s="122">
        <v>0</v>
      </c>
      <c r="AB67" s="140">
        <v>0.25</v>
      </c>
      <c r="AC67" s="92">
        <f t="shared" si="1"/>
        <v>0</v>
      </c>
    </row>
    <row r="68" spans="1:29" s="111" customFormat="1" ht="57" customHeight="1" x14ac:dyDescent="0.2">
      <c r="A68" s="112">
        <v>55</v>
      </c>
      <c r="B68" s="113" t="s">
        <v>82</v>
      </c>
      <c r="C68" s="129"/>
      <c r="D68" s="129"/>
      <c r="E68" s="129"/>
      <c r="F68" s="129"/>
      <c r="G68" s="129"/>
      <c r="H68" s="129"/>
      <c r="I68" s="129"/>
      <c r="J68" s="129"/>
      <c r="K68" s="129" t="s">
        <v>6</v>
      </c>
      <c r="L68" s="129"/>
      <c r="M68" s="129"/>
      <c r="N68" s="129"/>
      <c r="O68" s="127" t="s">
        <v>38</v>
      </c>
      <c r="P68" s="127" t="s">
        <v>38</v>
      </c>
      <c r="Q68" s="127" t="s">
        <v>38</v>
      </c>
      <c r="R68" s="127" t="s">
        <v>38</v>
      </c>
      <c r="S68" s="127" t="s">
        <v>38</v>
      </c>
      <c r="T68" s="122">
        <v>0</v>
      </c>
      <c r="U68" s="140">
        <v>0.25</v>
      </c>
      <c r="V68" s="92">
        <f t="shared" si="24"/>
        <v>0</v>
      </c>
      <c r="W68" s="127" t="s">
        <v>38</v>
      </c>
      <c r="X68" s="127" t="s">
        <v>38</v>
      </c>
      <c r="Y68" s="127" t="s">
        <v>38</v>
      </c>
      <c r="Z68" s="127" t="s">
        <v>38</v>
      </c>
      <c r="AA68" s="122">
        <v>0</v>
      </c>
      <c r="AB68" s="140">
        <v>0.25</v>
      </c>
      <c r="AC68" s="92">
        <f t="shared" si="1"/>
        <v>0</v>
      </c>
    </row>
    <row r="69" spans="1:29" s="111" customFormat="1" ht="57" customHeight="1" x14ac:dyDescent="0.2">
      <c r="A69" s="110">
        <v>56</v>
      </c>
      <c r="B69" s="109" t="s">
        <v>83</v>
      </c>
      <c r="C69" s="130"/>
      <c r="D69" s="130"/>
      <c r="E69" s="130"/>
      <c r="F69" s="130"/>
      <c r="G69" s="130"/>
      <c r="H69" s="130"/>
      <c r="I69" s="130"/>
      <c r="J69" s="130"/>
      <c r="K69" s="130" t="s">
        <v>6</v>
      </c>
      <c r="L69" s="130"/>
      <c r="M69" s="130"/>
      <c r="N69" s="130"/>
      <c r="O69" s="128" t="s">
        <v>39</v>
      </c>
      <c r="P69" s="128" t="s">
        <v>39</v>
      </c>
      <c r="Q69" s="127" t="s">
        <v>38</v>
      </c>
      <c r="R69" s="128" t="s">
        <v>39</v>
      </c>
      <c r="S69" s="128" t="s">
        <v>39</v>
      </c>
      <c r="T69" s="122">
        <v>0.2</v>
      </c>
      <c r="U69" s="140">
        <v>1.25</v>
      </c>
      <c r="V69" s="92">
        <f t="shared" si="24"/>
        <v>58.75</v>
      </c>
      <c r="W69" s="127" t="s">
        <v>38</v>
      </c>
      <c r="X69" s="127" t="s">
        <v>38</v>
      </c>
      <c r="Y69" s="127" t="s">
        <v>38</v>
      </c>
      <c r="Z69" s="127" t="s">
        <v>38</v>
      </c>
      <c r="AA69" s="122">
        <v>0</v>
      </c>
      <c r="AB69" s="140">
        <v>1.25</v>
      </c>
      <c r="AC69" s="92">
        <f t="shared" si="1"/>
        <v>0</v>
      </c>
    </row>
    <row r="70" spans="1:29" s="111" customFormat="1" ht="57" customHeight="1" x14ac:dyDescent="0.2">
      <c r="A70" s="112">
        <v>57</v>
      </c>
      <c r="B70" s="113" t="s">
        <v>84</v>
      </c>
      <c r="C70" s="129"/>
      <c r="D70" s="129"/>
      <c r="E70" s="129"/>
      <c r="F70" s="129"/>
      <c r="G70" s="129"/>
      <c r="H70" s="129"/>
      <c r="I70" s="129"/>
      <c r="J70" s="129"/>
      <c r="K70" s="129" t="s">
        <v>6</v>
      </c>
      <c r="L70" s="129"/>
      <c r="M70" s="129"/>
      <c r="N70" s="129"/>
      <c r="O70" s="127" t="s">
        <v>38</v>
      </c>
      <c r="P70" s="128" t="s">
        <v>39</v>
      </c>
      <c r="Q70" s="128" t="s">
        <v>39</v>
      </c>
      <c r="R70" s="128" t="s">
        <v>39</v>
      </c>
      <c r="S70" s="128" t="s">
        <v>39</v>
      </c>
      <c r="T70" s="122">
        <v>0.1</v>
      </c>
      <c r="U70" s="140">
        <v>1</v>
      </c>
      <c r="V70" s="92">
        <f t="shared" si="24"/>
        <v>23.5</v>
      </c>
      <c r="W70" s="127" t="s">
        <v>38</v>
      </c>
      <c r="X70" s="127" t="s">
        <v>38</v>
      </c>
      <c r="Y70" s="127" t="s">
        <v>38</v>
      </c>
      <c r="Z70" s="127" t="s">
        <v>38</v>
      </c>
      <c r="AA70" s="122">
        <v>0</v>
      </c>
      <c r="AB70" s="140">
        <v>1</v>
      </c>
      <c r="AC70" s="92">
        <f t="shared" si="1"/>
        <v>0</v>
      </c>
    </row>
    <row r="71" spans="1:29" s="111" customFormat="1" ht="57" customHeight="1" x14ac:dyDescent="0.2">
      <c r="A71" s="110">
        <v>58</v>
      </c>
      <c r="B71" s="109" t="s">
        <v>85</v>
      </c>
      <c r="C71" s="130"/>
      <c r="D71" s="130"/>
      <c r="E71" s="130"/>
      <c r="F71" s="130"/>
      <c r="G71" s="130"/>
      <c r="H71" s="130"/>
      <c r="I71" s="130"/>
      <c r="J71" s="130"/>
      <c r="K71" s="130" t="s">
        <v>6</v>
      </c>
      <c r="L71" s="130"/>
      <c r="M71" s="130"/>
      <c r="N71" s="130"/>
      <c r="O71" s="127" t="s">
        <v>38</v>
      </c>
      <c r="P71" s="128" t="s">
        <v>39</v>
      </c>
      <c r="Q71" s="127" t="s">
        <v>38</v>
      </c>
      <c r="R71" s="127" t="s">
        <v>38</v>
      </c>
      <c r="S71" s="127" t="s">
        <v>38</v>
      </c>
      <c r="T71" s="122">
        <v>0.1</v>
      </c>
      <c r="U71" s="140">
        <v>1</v>
      </c>
      <c r="V71" s="92">
        <f t="shared" si="24"/>
        <v>23.5</v>
      </c>
      <c r="W71" s="127" t="s">
        <v>38</v>
      </c>
      <c r="X71" s="127" t="s">
        <v>38</v>
      </c>
      <c r="Y71" s="127" t="s">
        <v>38</v>
      </c>
      <c r="Z71" s="127" t="s">
        <v>38</v>
      </c>
      <c r="AA71" s="122">
        <v>0</v>
      </c>
      <c r="AB71" s="140">
        <v>1</v>
      </c>
      <c r="AC71" s="92">
        <f t="shared" si="1"/>
        <v>0</v>
      </c>
    </row>
    <row r="72" spans="1:29" s="111" customFormat="1" ht="57" customHeight="1" x14ac:dyDescent="0.2">
      <c r="A72" s="112">
        <v>59</v>
      </c>
      <c r="B72" s="113" t="s">
        <v>86</v>
      </c>
      <c r="C72" s="129"/>
      <c r="D72" s="129"/>
      <c r="E72" s="129"/>
      <c r="F72" s="129"/>
      <c r="G72" s="129"/>
      <c r="H72" s="129"/>
      <c r="I72" s="129"/>
      <c r="J72" s="129"/>
      <c r="K72" s="129" t="s">
        <v>6</v>
      </c>
      <c r="L72" s="129"/>
      <c r="M72" s="129"/>
      <c r="N72" s="129"/>
      <c r="O72" s="127" t="s">
        <v>38</v>
      </c>
      <c r="P72" s="127" t="s">
        <v>38</v>
      </c>
      <c r="Q72" s="127" t="s">
        <v>38</v>
      </c>
      <c r="R72" s="127" t="s">
        <v>38</v>
      </c>
      <c r="S72" s="127" t="s">
        <v>38</v>
      </c>
      <c r="T72" s="122">
        <v>0</v>
      </c>
      <c r="U72" s="140">
        <v>0.5</v>
      </c>
      <c r="V72" s="92">
        <f t="shared" si="24"/>
        <v>0</v>
      </c>
      <c r="W72" s="127" t="s">
        <v>38</v>
      </c>
      <c r="X72" s="127" t="s">
        <v>38</v>
      </c>
      <c r="Y72" s="127" t="s">
        <v>38</v>
      </c>
      <c r="Z72" s="127" t="s">
        <v>38</v>
      </c>
      <c r="AA72" s="122">
        <v>0</v>
      </c>
      <c r="AB72" s="140">
        <v>0.5</v>
      </c>
      <c r="AC72" s="92">
        <f t="shared" si="1"/>
        <v>0</v>
      </c>
    </row>
    <row r="73" spans="1:29" s="111" customFormat="1" ht="57" customHeight="1" x14ac:dyDescent="0.2">
      <c r="A73" s="110">
        <v>60</v>
      </c>
      <c r="B73" s="109" t="s">
        <v>87</v>
      </c>
      <c r="C73" s="130"/>
      <c r="D73" s="130"/>
      <c r="E73" s="130"/>
      <c r="F73" s="130"/>
      <c r="G73" s="130"/>
      <c r="H73" s="130"/>
      <c r="I73" s="130"/>
      <c r="J73" s="130"/>
      <c r="K73" s="130" t="s">
        <v>6</v>
      </c>
      <c r="L73" s="130"/>
      <c r="M73" s="130"/>
      <c r="N73" s="130"/>
      <c r="O73" s="127" t="s">
        <v>38</v>
      </c>
      <c r="P73" s="127" t="s">
        <v>38</v>
      </c>
      <c r="Q73" s="127" t="s">
        <v>38</v>
      </c>
      <c r="R73" s="127" t="s">
        <v>38</v>
      </c>
      <c r="S73" s="127" t="s">
        <v>38</v>
      </c>
      <c r="T73" s="122">
        <v>0</v>
      </c>
      <c r="U73" s="140">
        <v>0.5</v>
      </c>
      <c r="V73" s="92">
        <f t="shared" si="24"/>
        <v>0</v>
      </c>
      <c r="W73" s="127" t="s">
        <v>38</v>
      </c>
      <c r="X73" s="127" t="s">
        <v>38</v>
      </c>
      <c r="Y73" s="127" t="s">
        <v>38</v>
      </c>
      <c r="Z73" s="127" t="s">
        <v>38</v>
      </c>
      <c r="AA73" s="122">
        <v>0</v>
      </c>
      <c r="AB73" s="140">
        <v>0.5</v>
      </c>
      <c r="AC73" s="92">
        <f t="shared" si="1"/>
        <v>0</v>
      </c>
    </row>
    <row r="74" spans="1:29" s="111" customFormat="1" ht="57" customHeight="1" x14ac:dyDescent="0.2">
      <c r="A74" s="112">
        <v>61</v>
      </c>
      <c r="B74" s="113" t="s">
        <v>80</v>
      </c>
      <c r="C74" s="129"/>
      <c r="D74" s="129"/>
      <c r="E74" s="129"/>
      <c r="F74" s="129"/>
      <c r="G74" s="129"/>
      <c r="H74" s="129"/>
      <c r="I74" s="129"/>
      <c r="J74" s="129"/>
      <c r="K74" s="129" t="s">
        <v>6</v>
      </c>
      <c r="L74" s="129"/>
      <c r="M74" s="129"/>
      <c r="N74" s="129"/>
      <c r="O74" s="127" t="s">
        <v>38</v>
      </c>
      <c r="P74" s="127" t="s">
        <v>38</v>
      </c>
      <c r="Q74" s="127" t="s">
        <v>38</v>
      </c>
      <c r="R74" s="127" t="s">
        <v>38</v>
      </c>
      <c r="S74" s="127" t="s">
        <v>38</v>
      </c>
      <c r="T74" s="122">
        <v>0</v>
      </c>
      <c r="U74" s="140">
        <v>0.1</v>
      </c>
      <c r="V74" s="92">
        <f t="shared" si="24"/>
        <v>0</v>
      </c>
      <c r="W74" s="127" t="s">
        <v>38</v>
      </c>
      <c r="X74" s="127" t="s">
        <v>38</v>
      </c>
      <c r="Y74" s="127" t="s">
        <v>38</v>
      </c>
      <c r="Z74" s="127" t="s">
        <v>38</v>
      </c>
      <c r="AA74" s="122">
        <v>0</v>
      </c>
      <c r="AB74" s="140">
        <v>0.1</v>
      </c>
      <c r="AC74" s="92">
        <f t="shared" si="1"/>
        <v>0</v>
      </c>
    </row>
    <row r="75" spans="1:29" s="111" customFormat="1" ht="57" customHeight="1" x14ac:dyDescent="0.2">
      <c r="A75" s="110">
        <v>62</v>
      </c>
      <c r="B75" s="109" t="s">
        <v>88</v>
      </c>
      <c r="C75" s="130"/>
      <c r="D75" s="130"/>
      <c r="E75" s="130"/>
      <c r="F75" s="130"/>
      <c r="G75" s="130"/>
      <c r="H75" s="130"/>
      <c r="I75" s="130"/>
      <c r="J75" s="130"/>
      <c r="K75" s="130"/>
      <c r="L75" s="130" t="s">
        <v>6</v>
      </c>
      <c r="M75" s="130"/>
      <c r="N75" s="130"/>
      <c r="O75" s="127" t="s">
        <v>38</v>
      </c>
      <c r="P75" s="127" t="s">
        <v>38</v>
      </c>
      <c r="Q75" s="127" t="s">
        <v>38</v>
      </c>
      <c r="R75" s="127" t="s">
        <v>38</v>
      </c>
      <c r="S75" s="127" t="s">
        <v>38</v>
      </c>
      <c r="T75" s="122">
        <v>0</v>
      </c>
      <c r="U75" s="140">
        <v>0.3</v>
      </c>
      <c r="V75" s="92">
        <f t="shared" si="24"/>
        <v>0</v>
      </c>
      <c r="W75" s="127" t="s">
        <v>38</v>
      </c>
      <c r="X75" s="127" t="s">
        <v>38</v>
      </c>
      <c r="Y75" s="127" t="s">
        <v>38</v>
      </c>
      <c r="Z75" s="127" t="s">
        <v>38</v>
      </c>
      <c r="AA75" s="122">
        <v>0</v>
      </c>
      <c r="AB75" s="140">
        <v>0.3</v>
      </c>
      <c r="AC75" s="92">
        <f t="shared" si="1"/>
        <v>0</v>
      </c>
    </row>
    <row r="76" spans="1:29" s="111" customFormat="1" ht="57" customHeight="1" x14ac:dyDescent="0.2">
      <c r="A76" s="112">
        <v>63</v>
      </c>
      <c r="B76" s="113" t="s">
        <v>89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29" t="s">
        <v>6</v>
      </c>
      <c r="M76" s="129"/>
      <c r="N76" s="129"/>
      <c r="O76" s="127" t="s">
        <v>38</v>
      </c>
      <c r="P76" s="127" t="s">
        <v>38</v>
      </c>
      <c r="Q76" s="127" t="s">
        <v>38</v>
      </c>
      <c r="R76" s="127" t="s">
        <v>38</v>
      </c>
      <c r="S76" s="127" t="s">
        <v>38</v>
      </c>
      <c r="T76" s="122">
        <v>0</v>
      </c>
      <c r="U76" s="140">
        <v>0.2</v>
      </c>
      <c r="V76" s="92">
        <f t="shared" si="24"/>
        <v>0</v>
      </c>
      <c r="W76" s="127" t="s">
        <v>38</v>
      </c>
      <c r="X76" s="127" t="s">
        <v>38</v>
      </c>
      <c r="Y76" s="127" t="s">
        <v>38</v>
      </c>
      <c r="Z76" s="127" t="s">
        <v>38</v>
      </c>
      <c r="AA76" s="122">
        <v>0</v>
      </c>
      <c r="AB76" s="140">
        <v>0.2</v>
      </c>
      <c r="AC76" s="92">
        <f t="shared" si="1"/>
        <v>0</v>
      </c>
    </row>
    <row r="77" spans="1:29" s="111" customFormat="1" ht="57" customHeight="1" x14ac:dyDescent="0.2">
      <c r="A77" s="110">
        <v>64</v>
      </c>
      <c r="B77" s="109" t="s">
        <v>90</v>
      </c>
      <c r="C77" s="130"/>
      <c r="D77" s="130"/>
      <c r="E77" s="130"/>
      <c r="F77" s="130"/>
      <c r="G77" s="130"/>
      <c r="H77" s="130"/>
      <c r="I77" s="130"/>
      <c r="J77" s="130"/>
      <c r="K77" s="130"/>
      <c r="L77" s="130" t="s">
        <v>6</v>
      </c>
      <c r="M77" s="130"/>
      <c r="N77" s="130"/>
      <c r="O77" s="128" t="s">
        <v>39</v>
      </c>
      <c r="P77" s="127" t="s">
        <v>38</v>
      </c>
      <c r="Q77" s="127" t="s">
        <v>38</v>
      </c>
      <c r="R77" s="127" t="s">
        <v>38</v>
      </c>
      <c r="S77" s="127" t="s">
        <v>38</v>
      </c>
      <c r="T77" s="122">
        <v>0.01</v>
      </c>
      <c r="U77" s="140">
        <v>0.5</v>
      </c>
      <c r="V77" s="92">
        <f t="shared" si="24"/>
        <v>1.175</v>
      </c>
      <c r="W77" s="127" t="s">
        <v>38</v>
      </c>
      <c r="X77" s="127" t="s">
        <v>38</v>
      </c>
      <c r="Y77" s="127" t="s">
        <v>38</v>
      </c>
      <c r="Z77" s="127" t="s">
        <v>38</v>
      </c>
      <c r="AA77" s="122">
        <v>0</v>
      </c>
      <c r="AB77" s="140">
        <v>0.5</v>
      </c>
      <c r="AC77" s="92">
        <f t="shared" si="1"/>
        <v>0</v>
      </c>
    </row>
    <row r="78" spans="1:29" s="111" customFormat="1" ht="57" customHeight="1" x14ac:dyDescent="0.2">
      <c r="A78" s="112">
        <v>65</v>
      </c>
      <c r="B78" s="113" t="s">
        <v>91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 t="s">
        <v>6</v>
      </c>
      <c r="M78" s="129"/>
      <c r="N78" s="129"/>
      <c r="O78" s="128" t="s">
        <v>39</v>
      </c>
      <c r="P78" s="128" t="s">
        <v>39</v>
      </c>
      <c r="Q78" s="127" t="s">
        <v>38</v>
      </c>
      <c r="R78" s="127" t="s">
        <v>38</v>
      </c>
      <c r="S78" s="127" t="s">
        <v>38</v>
      </c>
      <c r="T78" s="122">
        <v>0.06</v>
      </c>
      <c r="U78" s="140">
        <v>0.75</v>
      </c>
      <c r="V78" s="92">
        <f t="shared" si="24"/>
        <v>10.574999999999999</v>
      </c>
      <c r="W78" s="127" t="s">
        <v>38</v>
      </c>
      <c r="X78" s="127" t="s">
        <v>38</v>
      </c>
      <c r="Y78" s="127" t="s">
        <v>38</v>
      </c>
      <c r="Z78" s="127" t="s">
        <v>38</v>
      </c>
      <c r="AA78" s="122">
        <v>0</v>
      </c>
      <c r="AB78" s="140">
        <v>0.75</v>
      </c>
      <c r="AC78" s="92">
        <f t="shared" si="1"/>
        <v>0</v>
      </c>
    </row>
    <row r="79" spans="1:29" s="111" customFormat="1" ht="57" customHeight="1" x14ac:dyDescent="0.2">
      <c r="A79" s="110">
        <v>66</v>
      </c>
      <c r="B79" s="109" t="s">
        <v>92</v>
      </c>
      <c r="C79" s="130"/>
      <c r="D79" s="130"/>
      <c r="E79" s="130"/>
      <c r="F79" s="130"/>
      <c r="G79" s="130"/>
      <c r="H79" s="130"/>
      <c r="I79" s="130"/>
      <c r="J79" s="130"/>
      <c r="K79" s="130"/>
      <c r="L79" s="130" t="s">
        <v>6</v>
      </c>
      <c r="M79" s="130"/>
      <c r="N79" s="130"/>
      <c r="O79" s="128" t="s">
        <v>39</v>
      </c>
      <c r="P79" s="128" t="s">
        <v>39</v>
      </c>
      <c r="Q79" s="127" t="s">
        <v>38</v>
      </c>
      <c r="R79" s="128" t="s">
        <v>39</v>
      </c>
      <c r="S79" s="127" t="s">
        <v>38</v>
      </c>
      <c r="T79" s="122">
        <v>0.24</v>
      </c>
      <c r="U79" s="140">
        <v>1.05</v>
      </c>
      <c r="V79" s="92">
        <f t="shared" si="24"/>
        <v>59.22</v>
      </c>
      <c r="W79" s="127" t="s">
        <v>38</v>
      </c>
      <c r="X79" s="127" t="s">
        <v>38</v>
      </c>
      <c r="Y79" s="127" t="s">
        <v>38</v>
      </c>
      <c r="Z79" s="127" t="s">
        <v>38</v>
      </c>
      <c r="AA79" s="122">
        <v>0</v>
      </c>
      <c r="AB79" s="140">
        <v>1.05</v>
      </c>
      <c r="AC79" s="92">
        <f t="shared" ref="AC79:AC101" si="25">AA79*5*47*AB79</f>
        <v>0</v>
      </c>
    </row>
    <row r="80" spans="1:29" s="111" customFormat="1" ht="57" customHeight="1" x14ac:dyDescent="0.2">
      <c r="A80" s="112">
        <v>67</v>
      </c>
      <c r="B80" s="113" t="s">
        <v>93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 t="s">
        <v>6</v>
      </c>
      <c r="M80" s="129"/>
      <c r="N80" s="129"/>
      <c r="O80" s="127" t="s">
        <v>38</v>
      </c>
      <c r="P80" s="127" t="s">
        <v>38</v>
      </c>
      <c r="Q80" s="127" t="s">
        <v>38</v>
      </c>
      <c r="R80" s="127" t="s">
        <v>38</v>
      </c>
      <c r="S80" s="127" t="s">
        <v>38</v>
      </c>
      <c r="T80" s="122">
        <v>0</v>
      </c>
      <c r="U80" s="140">
        <v>0</v>
      </c>
      <c r="V80" s="92">
        <f t="shared" si="24"/>
        <v>0</v>
      </c>
      <c r="W80" s="127" t="s">
        <v>38</v>
      </c>
      <c r="X80" s="127" t="s">
        <v>38</v>
      </c>
      <c r="Y80" s="127" t="s">
        <v>38</v>
      </c>
      <c r="Z80" s="127" t="s">
        <v>38</v>
      </c>
      <c r="AA80" s="122">
        <v>0</v>
      </c>
      <c r="AB80" s="140">
        <v>0</v>
      </c>
      <c r="AC80" s="92">
        <f t="shared" si="25"/>
        <v>0</v>
      </c>
    </row>
    <row r="81" spans="1:29" s="111" customFormat="1" ht="57" customHeight="1" x14ac:dyDescent="0.2">
      <c r="A81" s="110">
        <v>68</v>
      </c>
      <c r="B81" s="109" t="s">
        <v>94</v>
      </c>
      <c r="C81" s="130"/>
      <c r="D81" s="130"/>
      <c r="E81" s="130"/>
      <c r="F81" s="130"/>
      <c r="G81" s="130"/>
      <c r="H81" s="130"/>
      <c r="I81" s="130"/>
      <c r="J81" s="130"/>
      <c r="K81" s="130"/>
      <c r="L81" s="130" t="s">
        <v>6</v>
      </c>
      <c r="M81" s="130"/>
      <c r="N81" s="130"/>
      <c r="O81" s="128" t="s">
        <v>39</v>
      </c>
      <c r="P81" s="127" t="s">
        <v>38</v>
      </c>
      <c r="Q81" s="127" t="s">
        <v>38</v>
      </c>
      <c r="R81" s="128" t="s">
        <v>39</v>
      </c>
      <c r="S81" s="127" t="s">
        <v>38</v>
      </c>
      <c r="T81" s="122">
        <v>0.11</v>
      </c>
      <c r="U81" s="140">
        <v>0.5</v>
      </c>
      <c r="V81" s="92">
        <f t="shared" si="24"/>
        <v>12.925000000000001</v>
      </c>
      <c r="W81" s="127" t="s">
        <v>38</v>
      </c>
      <c r="X81" s="127" t="s">
        <v>38</v>
      </c>
      <c r="Y81" s="127" t="s">
        <v>38</v>
      </c>
      <c r="Z81" s="127" t="s">
        <v>38</v>
      </c>
      <c r="AA81" s="122">
        <v>0</v>
      </c>
      <c r="AB81" s="140">
        <v>0.5</v>
      </c>
      <c r="AC81" s="92">
        <f t="shared" si="25"/>
        <v>0</v>
      </c>
    </row>
    <row r="82" spans="1:29" s="111" customFormat="1" ht="57" customHeight="1" x14ac:dyDescent="0.2">
      <c r="A82" s="112">
        <v>69</v>
      </c>
      <c r="B82" s="113" t="s">
        <v>95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 t="s">
        <v>6</v>
      </c>
      <c r="M82" s="129"/>
      <c r="N82" s="129"/>
      <c r="O82" s="127" t="s">
        <v>38</v>
      </c>
      <c r="P82" s="127" t="s">
        <v>38</v>
      </c>
      <c r="Q82" s="127" t="s">
        <v>38</v>
      </c>
      <c r="R82" s="128" t="s">
        <v>39</v>
      </c>
      <c r="S82" s="127" t="s">
        <v>38</v>
      </c>
      <c r="T82" s="122">
        <v>0.03</v>
      </c>
      <c r="U82" s="140">
        <v>0.5</v>
      </c>
      <c r="V82" s="92">
        <f t="shared" si="24"/>
        <v>3.5249999999999999</v>
      </c>
      <c r="W82" s="127" t="s">
        <v>38</v>
      </c>
      <c r="X82" s="127" t="s">
        <v>38</v>
      </c>
      <c r="Y82" s="127" t="s">
        <v>38</v>
      </c>
      <c r="Z82" s="127" t="s">
        <v>38</v>
      </c>
      <c r="AA82" s="122">
        <v>0</v>
      </c>
      <c r="AB82" s="140">
        <v>0.5</v>
      </c>
      <c r="AC82" s="92">
        <f t="shared" si="25"/>
        <v>0</v>
      </c>
    </row>
    <row r="83" spans="1:29" s="111" customFormat="1" ht="57" customHeight="1" x14ac:dyDescent="0.2">
      <c r="A83" s="110">
        <v>70</v>
      </c>
      <c r="B83" s="109" t="s">
        <v>96</v>
      </c>
      <c r="C83" s="130"/>
      <c r="D83" s="130"/>
      <c r="E83" s="130"/>
      <c r="F83" s="130"/>
      <c r="G83" s="130"/>
      <c r="H83" s="130"/>
      <c r="I83" s="130"/>
      <c r="J83" s="130"/>
      <c r="K83" s="130"/>
      <c r="L83" s="130" t="s">
        <v>6</v>
      </c>
      <c r="M83" s="130"/>
      <c r="N83" s="130"/>
      <c r="O83" s="128" t="s">
        <v>39</v>
      </c>
      <c r="P83" s="127" t="s">
        <v>38</v>
      </c>
      <c r="Q83" s="127" t="s">
        <v>38</v>
      </c>
      <c r="R83" s="127" t="s">
        <v>38</v>
      </c>
      <c r="S83" s="127" t="s">
        <v>38</v>
      </c>
      <c r="T83" s="122">
        <v>0.05</v>
      </c>
      <c r="U83" s="140">
        <v>0.2</v>
      </c>
      <c r="V83" s="92">
        <f t="shared" si="24"/>
        <v>2.35</v>
      </c>
      <c r="W83" s="127" t="s">
        <v>38</v>
      </c>
      <c r="X83" s="127" t="s">
        <v>38</v>
      </c>
      <c r="Y83" s="127" t="s">
        <v>38</v>
      </c>
      <c r="Z83" s="127" t="s">
        <v>38</v>
      </c>
      <c r="AA83" s="122">
        <v>0</v>
      </c>
      <c r="AB83" s="140">
        <v>0.2</v>
      </c>
      <c r="AC83" s="92">
        <f t="shared" si="25"/>
        <v>0</v>
      </c>
    </row>
    <row r="84" spans="1:29" s="111" customFormat="1" ht="57" customHeight="1" x14ac:dyDescent="0.2">
      <c r="A84" s="112">
        <v>71</v>
      </c>
      <c r="B84" s="113" t="s">
        <v>74</v>
      </c>
      <c r="C84" s="129"/>
      <c r="D84" s="129"/>
      <c r="E84" s="129"/>
      <c r="F84" s="129"/>
      <c r="G84" s="129"/>
      <c r="H84" s="129"/>
      <c r="I84" s="129"/>
      <c r="J84" s="129"/>
      <c r="K84" s="129"/>
      <c r="L84" s="129" t="s">
        <v>6</v>
      </c>
      <c r="M84" s="129"/>
      <c r="N84" s="129"/>
      <c r="O84" s="127" t="s">
        <v>38</v>
      </c>
      <c r="P84" s="127" t="s">
        <v>38</v>
      </c>
      <c r="Q84" s="127" t="s">
        <v>38</v>
      </c>
      <c r="R84" s="127" t="s">
        <v>38</v>
      </c>
      <c r="S84" s="127" t="s">
        <v>38</v>
      </c>
      <c r="T84" s="122">
        <v>0</v>
      </c>
      <c r="U84" s="140">
        <v>0.1</v>
      </c>
      <c r="V84" s="92">
        <f t="shared" si="24"/>
        <v>0</v>
      </c>
      <c r="W84" s="127" t="s">
        <v>38</v>
      </c>
      <c r="X84" s="127" t="s">
        <v>38</v>
      </c>
      <c r="Y84" s="127" t="s">
        <v>38</v>
      </c>
      <c r="Z84" s="127" t="s">
        <v>38</v>
      </c>
      <c r="AA84" s="122">
        <v>0</v>
      </c>
      <c r="AB84" s="140">
        <v>0.1</v>
      </c>
      <c r="AC84" s="92">
        <f t="shared" si="25"/>
        <v>0</v>
      </c>
    </row>
    <row r="85" spans="1:29" s="111" customFormat="1" ht="57" customHeight="1" x14ac:dyDescent="0.2">
      <c r="A85" s="110">
        <v>72</v>
      </c>
      <c r="B85" s="109" t="s">
        <v>97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 t="s">
        <v>6</v>
      </c>
      <c r="M85" s="130"/>
      <c r="N85" s="130"/>
      <c r="O85" s="127" t="s">
        <v>38</v>
      </c>
      <c r="P85" s="127" t="s">
        <v>38</v>
      </c>
      <c r="Q85" s="127" t="s">
        <v>38</v>
      </c>
      <c r="R85" s="127" t="s">
        <v>38</v>
      </c>
      <c r="S85" s="127" t="s">
        <v>38</v>
      </c>
      <c r="T85" s="122">
        <v>0</v>
      </c>
      <c r="U85" s="140">
        <v>0.25</v>
      </c>
      <c r="V85" s="92">
        <f t="shared" si="24"/>
        <v>0</v>
      </c>
      <c r="W85" s="127" t="s">
        <v>38</v>
      </c>
      <c r="X85" s="128" t="s">
        <v>39</v>
      </c>
      <c r="Y85" s="127" t="s">
        <v>38</v>
      </c>
      <c r="Z85" s="127" t="s">
        <v>38</v>
      </c>
      <c r="AA85" s="122">
        <v>0.04</v>
      </c>
      <c r="AB85" s="140">
        <v>0.2</v>
      </c>
      <c r="AC85" s="92">
        <f t="shared" si="25"/>
        <v>1.8800000000000001</v>
      </c>
    </row>
    <row r="86" spans="1:29" s="111" customFormat="1" ht="57" customHeight="1" x14ac:dyDescent="0.2">
      <c r="A86" s="112">
        <v>73</v>
      </c>
      <c r="B86" s="113" t="s">
        <v>98</v>
      </c>
      <c r="C86" s="129"/>
      <c r="D86" s="129"/>
      <c r="E86" s="129"/>
      <c r="F86" s="129"/>
      <c r="G86" s="129"/>
      <c r="H86" s="129"/>
      <c r="I86" s="129"/>
      <c r="J86" s="129"/>
      <c r="K86" s="129"/>
      <c r="L86" s="129" t="s">
        <v>6</v>
      </c>
      <c r="M86" s="129"/>
      <c r="N86" s="129"/>
      <c r="O86" s="127" t="s">
        <v>38</v>
      </c>
      <c r="P86" s="127" t="s">
        <v>38</v>
      </c>
      <c r="Q86" s="127" t="s">
        <v>38</v>
      </c>
      <c r="R86" s="128" t="s">
        <v>39</v>
      </c>
      <c r="S86" s="127" t="s">
        <v>38</v>
      </c>
      <c r="T86" s="122">
        <v>0.05</v>
      </c>
      <c r="U86" s="140">
        <v>0.25</v>
      </c>
      <c r="V86" s="92">
        <f t="shared" si="24"/>
        <v>2.9375</v>
      </c>
      <c r="W86" s="127" t="s">
        <v>38</v>
      </c>
      <c r="X86" s="127" t="s">
        <v>38</v>
      </c>
      <c r="Y86" s="127" t="s">
        <v>38</v>
      </c>
      <c r="Z86" s="127" t="s">
        <v>38</v>
      </c>
      <c r="AA86" s="122">
        <v>0.05</v>
      </c>
      <c r="AB86" s="140">
        <v>0.25</v>
      </c>
      <c r="AC86" s="92">
        <f t="shared" si="25"/>
        <v>2.9375</v>
      </c>
    </row>
    <row r="87" spans="1:29" s="111" customFormat="1" ht="57" customHeight="1" x14ac:dyDescent="0.2">
      <c r="A87" s="110">
        <v>74</v>
      </c>
      <c r="B87" s="109" t="s">
        <v>88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 t="s">
        <v>6</v>
      </c>
      <c r="M87" s="130"/>
      <c r="N87" s="130"/>
      <c r="O87" s="127" t="s">
        <v>38</v>
      </c>
      <c r="P87" s="127" t="s">
        <v>38</v>
      </c>
      <c r="Q87" s="127" t="s">
        <v>38</v>
      </c>
      <c r="R87" s="127" t="s">
        <v>38</v>
      </c>
      <c r="S87" s="127" t="s">
        <v>38</v>
      </c>
      <c r="T87" s="122">
        <v>0</v>
      </c>
      <c r="U87" s="140">
        <v>0.1</v>
      </c>
      <c r="V87" s="92">
        <f t="shared" si="24"/>
        <v>0</v>
      </c>
      <c r="W87" s="127" t="s">
        <v>38</v>
      </c>
      <c r="X87" s="127" t="s">
        <v>38</v>
      </c>
      <c r="Y87" s="127" t="s">
        <v>38</v>
      </c>
      <c r="Z87" s="127" t="s">
        <v>38</v>
      </c>
      <c r="AA87" s="122">
        <v>0</v>
      </c>
      <c r="AB87" s="140">
        <v>0.1</v>
      </c>
      <c r="AC87" s="92">
        <f t="shared" si="25"/>
        <v>0</v>
      </c>
    </row>
    <row r="88" spans="1:29" s="111" customFormat="1" ht="57" customHeight="1" x14ac:dyDescent="0.2">
      <c r="A88" s="112">
        <v>75</v>
      </c>
      <c r="B88" s="113" t="s">
        <v>99</v>
      </c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7" t="s">
        <v>38</v>
      </c>
      <c r="P88" s="127" t="s">
        <v>38</v>
      </c>
      <c r="Q88" s="127" t="s">
        <v>38</v>
      </c>
      <c r="R88" s="127" t="s">
        <v>38</v>
      </c>
      <c r="S88" s="127" t="s">
        <v>38</v>
      </c>
      <c r="T88" s="122">
        <v>0</v>
      </c>
      <c r="U88" s="141">
        <v>0.4</v>
      </c>
      <c r="V88" s="92">
        <f t="shared" si="24"/>
        <v>0</v>
      </c>
      <c r="W88" s="127" t="s">
        <v>38</v>
      </c>
      <c r="X88" s="127" t="s">
        <v>38</v>
      </c>
      <c r="Y88" s="127" t="s">
        <v>38</v>
      </c>
      <c r="Z88" s="127" t="s">
        <v>38</v>
      </c>
      <c r="AA88" s="122">
        <v>0</v>
      </c>
      <c r="AB88" s="141">
        <v>0.4</v>
      </c>
      <c r="AC88" s="92">
        <f t="shared" si="25"/>
        <v>0</v>
      </c>
    </row>
    <row r="89" spans="1:29" s="111" customFormat="1" ht="57" customHeight="1" x14ac:dyDescent="0.2">
      <c r="A89" s="110">
        <v>76</v>
      </c>
      <c r="B89" s="109" t="s">
        <v>100</v>
      </c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 t="s">
        <v>6</v>
      </c>
      <c r="N89" s="130"/>
      <c r="O89" s="128" t="s">
        <v>39</v>
      </c>
      <c r="P89" s="127" t="s">
        <v>38</v>
      </c>
      <c r="Q89" s="127" t="s">
        <v>38</v>
      </c>
      <c r="R89" s="127" t="s">
        <v>38</v>
      </c>
      <c r="S89" s="127" t="s">
        <v>38</v>
      </c>
      <c r="T89" s="122">
        <v>0.02</v>
      </c>
      <c r="U89" s="141">
        <v>0.75</v>
      </c>
      <c r="V89" s="92">
        <f t="shared" si="24"/>
        <v>3.5250000000000004</v>
      </c>
      <c r="W89" s="127" t="s">
        <v>38</v>
      </c>
      <c r="X89" s="127" t="s">
        <v>38</v>
      </c>
      <c r="Y89" s="127" t="s">
        <v>38</v>
      </c>
      <c r="Z89" s="127" t="s">
        <v>38</v>
      </c>
      <c r="AA89" s="122">
        <v>0</v>
      </c>
      <c r="AB89" s="141">
        <v>0.75</v>
      </c>
      <c r="AC89" s="92">
        <f t="shared" si="25"/>
        <v>0</v>
      </c>
    </row>
    <row r="90" spans="1:29" s="111" customFormat="1" ht="57" customHeight="1" x14ac:dyDescent="0.2">
      <c r="A90" s="112">
        <v>77</v>
      </c>
      <c r="B90" s="113" t="s">
        <v>101</v>
      </c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 t="s">
        <v>6</v>
      </c>
      <c r="N90" s="129"/>
      <c r="O90" s="127" t="s">
        <v>38</v>
      </c>
      <c r="P90" s="127" t="s">
        <v>38</v>
      </c>
      <c r="Q90" s="127" t="s">
        <v>38</v>
      </c>
      <c r="R90" s="127" t="s">
        <v>38</v>
      </c>
      <c r="S90" s="127" t="s">
        <v>38</v>
      </c>
      <c r="T90" s="122">
        <v>0</v>
      </c>
      <c r="U90" s="141">
        <v>0.5</v>
      </c>
      <c r="V90" s="92">
        <f t="shared" si="24"/>
        <v>0</v>
      </c>
      <c r="W90" s="127" t="s">
        <v>38</v>
      </c>
      <c r="X90" s="127" t="s">
        <v>38</v>
      </c>
      <c r="Y90" s="127" t="s">
        <v>38</v>
      </c>
      <c r="Z90" s="127" t="s">
        <v>38</v>
      </c>
      <c r="AA90" s="122">
        <v>0</v>
      </c>
      <c r="AB90" s="141">
        <v>0.5</v>
      </c>
      <c r="AC90" s="92">
        <f t="shared" si="25"/>
        <v>0</v>
      </c>
    </row>
    <row r="91" spans="1:29" s="111" customFormat="1" ht="57" customHeight="1" x14ac:dyDescent="0.2">
      <c r="A91" s="110">
        <v>78</v>
      </c>
      <c r="B91" s="109" t="s">
        <v>102</v>
      </c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 t="s">
        <v>6</v>
      </c>
      <c r="N91" s="130"/>
      <c r="O91" s="127" t="s">
        <v>38</v>
      </c>
      <c r="P91" s="127" t="s">
        <v>38</v>
      </c>
      <c r="Q91" s="127" t="s">
        <v>38</v>
      </c>
      <c r="R91" s="127" t="s">
        <v>38</v>
      </c>
      <c r="S91" s="127" t="s">
        <v>38</v>
      </c>
      <c r="T91" s="122">
        <v>0</v>
      </c>
      <c r="U91" s="141">
        <v>0.5</v>
      </c>
      <c r="V91" s="92">
        <f t="shared" si="24"/>
        <v>0</v>
      </c>
      <c r="W91" s="127" t="s">
        <v>38</v>
      </c>
      <c r="X91" s="127" t="s">
        <v>38</v>
      </c>
      <c r="Y91" s="127" t="s">
        <v>38</v>
      </c>
      <c r="Z91" s="127" t="s">
        <v>38</v>
      </c>
      <c r="AA91" s="122">
        <v>0</v>
      </c>
      <c r="AB91" s="141">
        <v>0.5</v>
      </c>
      <c r="AC91" s="92">
        <f t="shared" si="25"/>
        <v>0</v>
      </c>
    </row>
    <row r="92" spans="1:29" s="111" customFormat="1" ht="57" customHeight="1" x14ac:dyDescent="0.2">
      <c r="A92" s="112">
        <v>79</v>
      </c>
      <c r="B92" s="113" t="s">
        <v>103</v>
      </c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 t="s">
        <v>6</v>
      </c>
      <c r="N92" s="129"/>
      <c r="O92" s="128" t="s">
        <v>39</v>
      </c>
      <c r="P92" s="127" t="s">
        <v>38</v>
      </c>
      <c r="Q92" s="127" t="s">
        <v>38</v>
      </c>
      <c r="R92" s="127" t="s">
        <v>38</v>
      </c>
      <c r="S92" s="127" t="s">
        <v>38</v>
      </c>
      <c r="T92" s="122">
        <v>0.02</v>
      </c>
      <c r="U92" s="141">
        <v>0.3</v>
      </c>
      <c r="V92" s="92">
        <f t="shared" si="24"/>
        <v>1.41</v>
      </c>
      <c r="W92" s="127" t="s">
        <v>38</v>
      </c>
      <c r="X92" s="127" t="s">
        <v>38</v>
      </c>
      <c r="Y92" s="127" t="s">
        <v>38</v>
      </c>
      <c r="Z92" s="127" t="s">
        <v>38</v>
      </c>
      <c r="AA92" s="122">
        <v>0</v>
      </c>
      <c r="AB92" s="141">
        <v>0.3</v>
      </c>
      <c r="AC92" s="92">
        <f t="shared" si="25"/>
        <v>0</v>
      </c>
    </row>
    <row r="93" spans="1:29" s="111" customFormat="1" ht="57" customHeight="1" x14ac:dyDescent="0.2">
      <c r="A93" s="110">
        <v>80</v>
      </c>
      <c r="B93" s="109" t="s">
        <v>104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 t="s">
        <v>6</v>
      </c>
      <c r="N93" s="130"/>
      <c r="O93" s="127" t="s">
        <v>38</v>
      </c>
      <c r="P93" s="127" t="s">
        <v>38</v>
      </c>
      <c r="Q93" s="127" t="s">
        <v>38</v>
      </c>
      <c r="R93" s="127" t="s">
        <v>38</v>
      </c>
      <c r="S93" s="127" t="s">
        <v>38</v>
      </c>
      <c r="T93" s="122">
        <v>0</v>
      </c>
      <c r="U93" s="141">
        <v>0.2</v>
      </c>
      <c r="V93" s="92">
        <f t="shared" si="24"/>
        <v>0</v>
      </c>
      <c r="W93" s="127" t="s">
        <v>38</v>
      </c>
      <c r="X93" s="127" t="s">
        <v>38</v>
      </c>
      <c r="Y93" s="127" t="s">
        <v>38</v>
      </c>
      <c r="Z93" s="127" t="s">
        <v>38</v>
      </c>
      <c r="AA93" s="122">
        <v>0</v>
      </c>
      <c r="AB93" s="141">
        <v>0.2</v>
      </c>
      <c r="AC93" s="92">
        <f t="shared" si="25"/>
        <v>0</v>
      </c>
    </row>
    <row r="94" spans="1:29" s="111" customFormat="1" ht="57" customHeight="1" x14ac:dyDescent="0.2">
      <c r="A94" s="112">
        <v>81</v>
      </c>
      <c r="B94" s="113" t="s">
        <v>105</v>
      </c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 t="s">
        <v>6</v>
      </c>
      <c r="N94" s="129"/>
      <c r="O94" s="127" t="s">
        <v>38</v>
      </c>
      <c r="P94" s="127" t="s">
        <v>38</v>
      </c>
      <c r="Q94" s="127" t="s">
        <v>38</v>
      </c>
      <c r="R94" s="127" t="s">
        <v>38</v>
      </c>
      <c r="S94" s="127" t="s">
        <v>38</v>
      </c>
      <c r="T94" s="122">
        <v>0</v>
      </c>
      <c r="U94" s="141">
        <v>0.5</v>
      </c>
      <c r="V94" s="92">
        <f t="shared" si="24"/>
        <v>0</v>
      </c>
      <c r="W94" s="127" t="s">
        <v>38</v>
      </c>
      <c r="X94" s="127" t="s">
        <v>38</v>
      </c>
      <c r="Y94" s="127" t="s">
        <v>38</v>
      </c>
      <c r="Z94" s="127" t="s">
        <v>38</v>
      </c>
      <c r="AA94" s="122">
        <v>0</v>
      </c>
      <c r="AB94" s="141">
        <v>0.5</v>
      </c>
      <c r="AC94" s="92">
        <f t="shared" si="25"/>
        <v>0</v>
      </c>
    </row>
    <row r="95" spans="1:29" s="111" customFormat="1" ht="57" customHeight="1" x14ac:dyDescent="0.2">
      <c r="A95" s="110">
        <v>82</v>
      </c>
      <c r="B95" s="109" t="s">
        <v>106</v>
      </c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 t="s">
        <v>6</v>
      </c>
      <c r="N95" s="130"/>
      <c r="O95" s="128" t="s">
        <v>39</v>
      </c>
      <c r="P95" s="127" t="s">
        <v>38</v>
      </c>
      <c r="Q95" s="127" t="s">
        <v>38</v>
      </c>
      <c r="R95" s="127" t="s">
        <v>38</v>
      </c>
      <c r="S95" s="127" t="s">
        <v>38</v>
      </c>
      <c r="T95" s="122">
        <v>0.02</v>
      </c>
      <c r="U95" s="141">
        <v>0.5</v>
      </c>
      <c r="V95" s="92">
        <f t="shared" si="24"/>
        <v>2.35</v>
      </c>
      <c r="W95" s="127" t="s">
        <v>38</v>
      </c>
      <c r="X95" s="127" t="s">
        <v>38</v>
      </c>
      <c r="Y95" s="127" t="s">
        <v>38</v>
      </c>
      <c r="Z95" s="127" t="s">
        <v>38</v>
      </c>
      <c r="AA95" s="122">
        <v>0</v>
      </c>
      <c r="AB95" s="141">
        <v>0.5</v>
      </c>
      <c r="AC95" s="92">
        <f t="shared" si="25"/>
        <v>0</v>
      </c>
    </row>
    <row r="96" spans="1:29" s="111" customFormat="1" ht="57" customHeight="1" x14ac:dyDescent="0.2">
      <c r="A96" s="112">
        <v>83</v>
      </c>
      <c r="B96" s="113" t="s">
        <v>107</v>
      </c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 t="s">
        <v>6</v>
      </c>
      <c r="N96" s="129"/>
      <c r="O96" s="127" t="s">
        <v>38</v>
      </c>
      <c r="P96" s="127" t="s">
        <v>38</v>
      </c>
      <c r="Q96" s="127" t="s">
        <v>38</v>
      </c>
      <c r="R96" s="127" t="s">
        <v>38</v>
      </c>
      <c r="S96" s="127" t="s">
        <v>38</v>
      </c>
      <c r="T96" s="122">
        <v>0</v>
      </c>
      <c r="U96" s="141">
        <v>0.15</v>
      </c>
      <c r="V96" s="92">
        <f t="shared" si="24"/>
        <v>0</v>
      </c>
      <c r="W96" s="127" t="s">
        <v>38</v>
      </c>
      <c r="X96" s="127" t="s">
        <v>38</v>
      </c>
      <c r="Y96" s="127" t="s">
        <v>38</v>
      </c>
      <c r="Z96" s="127" t="s">
        <v>38</v>
      </c>
      <c r="AA96" s="122">
        <v>0</v>
      </c>
      <c r="AB96" s="141">
        <v>0.15</v>
      </c>
      <c r="AC96" s="92">
        <f t="shared" si="25"/>
        <v>0</v>
      </c>
    </row>
    <row r="97" spans="1:29" s="111" customFormat="1" ht="57" customHeight="1" x14ac:dyDescent="0.2">
      <c r="A97" s="110">
        <v>84</v>
      </c>
      <c r="B97" s="109" t="s">
        <v>108</v>
      </c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 t="s">
        <v>6</v>
      </c>
      <c r="N97" s="130"/>
      <c r="O97" s="127" t="s">
        <v>38</v>
      </c>
      <c r="P97" s="128" t="s">
        <v>39</v>
      </c>
      <c r="Q97" s="128" t="s">
        <v>39</v>
      </c>
      <c r="R97" s="127" t="s">
        <v>38</v>
      </c>
      <c r="S97" s="127" t="s">
        <v>38</v>
      </c>
      <c r="T97" s="122">
        <v>0.32</v>
      </c>
      <c r="U97" s="141">
        <v>1</v>
      </c>
      <c r="V97" s="92">
        <f t="shared" si="24"/>
        <v>75.2</v>
      </c>
      <c r="W97" s="127" t="s">
        <v>38</v>
      </c>
      <c r="X97" s="127" t="s">
        <v>38</v>
      </c>
      <c r="Y97" s="127" t="s">
        <v>38</v>
      </c>
      <c r="Z97" s="127" t="s">
        <v>38</v>
      </c>
      <c r="AA97" s="122">
        <v>0</v>
      </c>
      <c r="AB97" s="141">
        <v>1</v>
      </c>
      <c r="AC97" s="92">
        <f t="shared" si="25"/>
        <v>0</v>
      </c>
    </row>
    <row r="98" spans="1:29" s="111" customFormat="1" ht="57" customHeight="1" x14ac:dyDescent="0.2">
      <c r="A98" s="112">
        <v>85</v>
      </c>
      <c r="B98" s="113" t="s">
        <v>90</v>
      </c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7" t="s">
        <v>38</v>
      </c>
      <c r="P98" s="127" t="s">
        <v>38</v>
      </c>
      <c r="Q98" s="127" t="s">
        <v>38</v>
      </c>
      <c r="R98" s="127" t="s">
        <v>38</v>
      </c>
      <c r="S98" s="127" t="s">
        <v>38</v>
      </c>
      <c r="T98" s="122">
        <v>0</v>
      </c>
      <c r="U98" s="141">
        <v>1</v>
      </c>
      <c r="V98" s="92">
        <f t="shared" si="24"/>
        <v>0</v>
      </c>
      <c r="W98" s="127" t="s">
        <v>38</v>
      </c>
      <c r="X98" s="127" t="s">
        <v>38</v>
      </c>
      <c r="Y98" s="127" t="s">
        <v>38</v>
      </c>
      <c r="Z98" s="127" t="s">
        <v>38</v>
      </c>
      <c r="AA98" s="122">
        <v>0</v>
      </c>
      <c r="AB98" s="141">
        <v>1</v>
      </c>
      <c r="AC98" s="92">
        <f t="shared" si="25"/>
        <v>0</v>
      </c>
    </row>
    <row r="99" spans="1:29" s="111" customFormat="1" ht="57" customHeight="1" x14ac:dyDescent="0.2">
      <c r="A99" s="110">
        <v>86</v>
      </c>
      <c r="B99" s="109" t="s">
        <v>98</v>
      </c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 t="s">
        <v>6</v>
      </c>
      <c r="N99" s="130"/>
      <c r="O99" s="127" t="s">
        <v>38</v>
      </c>
      <c r="P99" s="127" t="s">
        <v>38</v>
      </c>
      <c r="Q99" s="127" t="s">
        <v>38</v>
      </c>
      <c r="R99" s="128" t="s">
        <v>39</v>
      </c>
      <c r="S99" s="127" t="s">
        <v>38</v>
      </c>
      <c r="T99" s="122">
        <v>0.05</v>
      </c>
      <c r="U99" s="141">
        <v>0.2</v>
      </c>
      <c r="V99" s="92">
        <f t="shared" si="24"/>
        <v>2.35</v>
      </c>
      <c r="W99" s="127" t="s">
        <v>38</v>
      </c>
      <c r="X99" s="127" t="s">
        <v>38</v>
      </c>
      <c r="Y99" s="127" t="s">
        <v>38</v>
      </c>
      <c r="Z99" s="127" t="s">
        <v>38</v>
      </c>
      <c r="AA99" s="122">
        <v>0</v>
      </c>
      <c r="AB99" s="141">
        <v>0.2</v>
      </c>
      <c r="AC99" s="92">
        <f t="shared" si="25"/>
        <v>0</v>
      </c>
    </row>
    <row r="100" spans="1:29" s="111" customFormat="1" ht="57" customHeight="1" x14ac:dyDescent="0.2">
      <c r="A100" s="112">
        <v>87</v>
      </c>
      <c r="B100" s="113" t="s">
        <v>72</v>
      </c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 t="s">
        <v>6</v>
      </c>
      <c r="N100" s="129"/>
      <c r="O100" s="127" t="s">
        <v>38</v>
      </c>
      <c r="P100" s="127" t="s">
        <v>38</v>
      </c>
      <c r="Q100" s="127" t="s">
        <v>38</v>
      </c>
      <c r="R100" s="127" t="s">
        <v>38</v>
      </c>
      <c r="S100" s="127" t="s">
        <v>38</v>
      </c>
      <c r="T100" s="122">
        <v>0</v>
      </c>
      <c r="U100" s="141">
        <v>0.2</v>
      </c>
      <c r="V100" s="92">
        <f t="shared" si="24"/>
        <v>0</v>
      </c>
      <c r="W100" s="127" t="s">
        <v>38</v>
      </c>
      <c r="X100" s="127" t="s">
        <v>38</v>
      </c>
      <c r="Y100" s="127" t="s">
        <v>38</v>
      </c>
      <c r="Z100" s="127" t="s">
        <v>38</v>
      </c>
      <c r="AA100" s="122">
        <v>0</v>
      </c>
      <c r="AB100" s="141">
        <v>0.2</v>
      </c>
      <c r="AC100" s="92">
        <f t="shared" si="25"/>
        <v>0</v>
      </c>
    </row>
    <row r="101" spans="1:29" s="111" customFormat="1" ht="57" customHeight="1" x14ac:dyDescent="0.2">
      <c r="A101" s="110">
        <v>88</v>
      </c>
      <c r="B101" s="109" t="s">
        <v>109</v>
      </c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 t="s">
        <v>6</v>
      </c>
      <c r="O101" s="127" t="s">
        <v>38</v>
      </c>
      <c r="P101" s="128" t="s">
        <v>39</v>
      </c>
      <c r="Q101" s="127" t="s">
        <v>38</v>
      </c>
      <c r="R101" s="127" t="s">
        <v>38</v>
      </c>
      <c r="S101" s="128" t="s">
        <v>39</v>
      </c>
      <c r="T101" s="122">
        <v>0.1</v>
      </c>
      <c r="U101" s="141">
        <v>3.5</v>
      </c>
      <c r="V101" s="92">
        <f t="shared" si="24"/>
        <v>82.25</v>
      </c>
      <c r="W101" s="127" t="s">
        <v>38</v>
      </c>
      <c r="X101" s="128" t="s">
        <v>39</v>
      </c>
      <c r="Y101" s="127" t="s">
        <v>38</v>
      </c>
      <c r="Z101" s="127" t="s">
        <v>38</v>
      </c>
      <c r="AA101" s="122">
        <v>0.1</v>
      </c>
      <c r="AB101" s="141">
        <v>3.5</v>
      </c>
      <c r="AC101" s="92">
        <f t="shared" si="25"/>
        <v>82.25</v>
      </c>
    </row>
    <row r="102" spans="1:29" ht="27" x14ac:dyDescent="0.2">
      <c r="A102" s="112"/>
      <c r="B102" s="113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</row>
    <row r="105" spans="1:29" ht="27" x14ac:dyDescent="0.35">
      <c r="B105" s="130" t="s">
        <v>6</v>
      </c>
      <c r="C105" s="132" t="s">
        <v>126</v>
      </c>
    </row>
    <row r="106" spans="1:29" ht="27" x14ac:dyDescent="0.35">
      <c r="B106" s="131" t="s">
        <v>6</v>
      </c>
      <c r="C106" s="132" t="s">
        <v>125</v>
      </c>
    </row>
  </sheetData>
  <sheetProtection pivotTables="0"/>
  <autoFilter ref="O12:V100"/>
  <mergeCells count="4">
    <mergeCell ref="A1:N1"/>
    <mergeCell ref="O11:V11"/>
    <mergeCell ref="X13:Z13"/>
    <mergeCell ref="W11:AC11"/>
  </mergeCells>
  <conditionalFormatting sqref="C5:N7">
    <cfRule type="containsText" dxfId="95" priority="45" operator="containsText" text="Potentiel">
      <formula>NOT(ISERROR(SEARCH("Potentiel",C5)))</formula>
    </cfRule>
  </conditionalFormatting>
  <conditionalFormatting sqref="C5:N7 O14:S101">
    <cfRule type="containsText" dxfId="94" priority="48" operator="containsText" text="Non">
      <formula>NOT(ISERROR(SEARCH("Non",C5)))</formula>
    </cfRule>
  </conditionalFormatting>
  <conditionalFormatting sqref="O14:S101">
    <cfRule type="containsText" dxfId="93" priority="47" operator="containsText" text="Potentiel">
      <formula>NOT(ISERROR(SEARCH("Potentiel",O14)))</formula>
    </cfRule>
  </conditionalFormatting>
  <conditionalFormatting sqref="C3:N3">
    <cfRule type="containsText" dxfId="92" priority="43" operator="containsText" text="Potentiel">
      <formula>NOT(ISERROR(SEARCH("Potentiel",C3)))</formula>
    </cfRule>
  </conditionalFormatting>
  <conditionalFormatting sqref="C3:N3">
    <cfRule type="containsText" dxfId="91" priority="44" operator="containsText" text="Non">
      <formula>NOT(ISERROR(SEARCH("Non",C3)))</formula>
    </cfRule>
  </conditionalFormatting>
  <conditionalFormatting sqref="C4:N4">
    <cfRule type="containsText" dxfId="90" priority="41" operator="containsText" text="Potentiel">
      <formula>NOT(ISERROR(SEARCH("Potentiel",C4)))</formula>
    </cfRule>
  </conditionalFormatting>
  <conditionalFormatting sqref="C4:N4">
    <cfRule type="containsText" dxfId="89" priority="42" operator="containsText" text="Non">
      <formula>NOT(ISERROR(SEARCH("Non",C4)))</formula>
    </cfRule>
  </conditionalFormatting>
  <conditionalFormatting sqref="C8 G8 J8:N8">
    <cfRule type="containsText" dxfId="88" priority="37" operator="containsText" text="Potentiel">
      <formula>NOT(ISERROR(SEARCH("Potentiel",C8)))</formula>
    </cfRule>
  </conditionalFormatting>
  <conditionalFormatting sqref="C8 G8 J8:N8">
    <cfRule type="containsText" dxfId="87" priority="38" operator="containsText" text="Non">
      <formula>NOT(ISERROR(SEARCH("Non",C8)))</formula>
    </cfRule>
  </conditionalFormatting>
  <conditionalFormatting sqref="D8">
    <cfRule type="containsText" dxfId="86" priority="36" operator="containsText" text="Non">
      <formula>NOT(ISERROR(SEARCH("Non",D8)))</formula>
    </cfRule>
  </conditionalFormatting>
  <conditionalFormatting sqref="D8">
    <cfRule type="containsText" dxfId="85" priority="35" operator="containsText" text="Potentiel">
      <formula>NOT(ISERROR(SEARCH("Potentiel",D8)))</formula>
    </cfRule>
  </conditionalFormatting>
  <conditionalFormatting sqref="E8">
    <cfRule type="containsText" dxfId="84" priority="34" operator="containsText" text="Non">
      <formula>NOT(ISERROR(SEARCH("Non",E8)))</formula>
    </cfRule>
  </conditionalFormatting>
  <conditionalFormatting sqref="E8">
    <cfRule type="containsText" dxfId="83" priority="33" operator="containsText" text="Potentiel">
      <formula>NOT(ISERROR(SEARCH("Potentiel",E8)))</formula>
    </cfRule>
  </conditionalFormatting>
  <conditionalFormatting sqref="F8">
    <cfRule type="containsText" dxfId="82" priority="32" operator="containsText" text="Non">
      <formula>NOT(ISERROR(SEARCH("Non",F8)))</formula>
    </cfRule>
  </conditionalFormatting>
  <conditionalFormatting sqref="F8">
    <cfRule type="containsText" dxfId="81" priority="31" operator="containsText" text="Potentiel">
      <formula>NOT(ISERROR(SEARCH("Potentiel",F8)))</formula>
    </cfRule>
  </conditionalFormatting>
  <conditionalFormatting sqref="H8">
    <cfRule type="containsText" dxfId="80" priority="30" operator="containsText" text="Non">
      <formula>NOT(ISERROR(SEARCH("Non",H8)))</formula>
    </cfRule>
  </conditionalFormatting>
  <conditionalFormatting sqref="H8">
    <cfRule type="containsText" dxfId="79" priority="29" operator="containsText" text="Potentiel">
      <formula>NOT(ISERROR(SEARCH("Potentiel",H8)))</formula>
    </cfRule>
  </conditionalFormatting>
  <conditionalFormatting sqref="I8">
    <cfRule type="containsText" dxfId="78" priority="28" operator="containsText" text="Non">
      <formula>NOT(ISERROR(SEARCH("Non",I8)))</formula>
    </cfRule>
  </conditionalFormatting>
  <conditionalFormatting sqref="I8">
    <cfRule type="containsText" dxfId="77" priority="27" operator="containsText" text="Potentiel">
      <formula>NOT(ISERROR(SEARCH("Potentiel",I8)))</formula>
    </cfRule>
  </conditionalFormatting>
  <conditionalFormatting sqref="C9:N10">
    <cfRule type="containsText" dxfId="76" priority="25" operator="containsText" text="Potentiel">
      <formula>NOT(ISERROR(SEARCH("Potentiel",C9)))</formula>
    </cfRule>
  </conditionalFormatting>
  <conditionalFormatting sqref="C9:N10">
    <cfRule type="containsText" dxfId="75" priority="26" operator="containsText" text="Non">
      <formula>NOT(ISERROR(SEARCH("Non",C9)))</formula>
    </cfRule>
  </conditionalFormatting>
  <conditionalFormatting sqref="W14">
    <cfRule type="containsText" dxfId="74" priority="24" operator="containsText" text="Non">
      <formula>NOT(ISERROR(SEARCH("Non",W14)))</formula>
    </cfRule>
  </conditionalFormatting>
  <conditionalFormatting sqref="W14">
    <cfRule type="containsText" dxfId="73" priority="23" operator="containsText" text="Potentiel">
      <formula>NOT(ISERROR(SEARCH("Potentiel",W14)))</formula>
    </cfRule>
  </conditionalFormatting>
  <conditionalFormatting sqref="X14:Z16 X18:Z19 Y17:Z17 X21:Z84 Y20:Z20 X86:Z100 Y85:Z85 Y101:Z101">
    <cfRule type="containsText" dxfId="72" priority="22" operator="containsText" text="Non">
      <formula>NOT(ISERROR(SEARCH("Non",X14)))</formula>
    </cfRule>
  </conditionalFormatting>
  <conditionalFormatting sqref="X14:Z16 X18:Z19 Y17:Z17 X21:Z84 Y20:Z20 X86:Z100 Y85:Z85 Y101:Z101">
    <cfRule type="containsText" dxfId="71" priority="21" operator="containsText" text="Potentiel">
      <formula>NOT(ISERROR(SEARCH("Potentiel",X14)))</formula>
    </cfRule>
  </conditionalFormatting>
  <conditionalFormatting sqref="W15:W101">
    <cfRule type="containsText" dxfId="70" priority="10" operator="containsText" text="Non">
      <formula>NOT(ISERROR(SEARCH("Non",W15)))</formula>
    </cfRule>
  </conditionalFormatting>
  <conditionalFormatting sqref="W15:W101">
    <cfRule type="containsText" dxfId="69" priority="9" operator="containsText" text="Potentiel">
      <formula>NOT(ISERROR(SEARCH("Potentiel",W15)))</formula>
    </cfRule>
  </conditionalFormatting>
  <conditionalFormatting sqref="X17">
    <cfRule type="containsText" dxfId="68" priority="8" operator="containsText" text="Non">
      <formula>NOT(ISERROR(SEARCH("Non",X17)))</formula>
    </cfRule>
  </conditionalFormatting>
  <conditionalFormatting sqref="X17">
    <cfRule type="containsText" dxfId="67" priority="7" operator="containsText" text="Potentiel">
      <formula>NOT(ISERROR(SEARCH("Potentiel",X17)))</formula>
    </cfRule>
  </conditionalFormatting>
  <conditionalFormatting sqref="X20">
    <cfRule type="containsText" dxfId="66" priority="6" operator="containsText" text="Non">
      <formula>NOT(ISERROR(SEARCH("Non",X20)))</formula>
    </cfRule>
  </conditionalFormatting>
  <conditionalFormatting sqref="X20">
    <cfRule type="containsText" dxfId="65" priority="5" operator="containsText" text="Potentiel">
      <formula>NOT(ISERROR(SEARCH("Potentiel",X20)))</formula>
    </cfRule>
  </conditionalFormatting>
  <conditionalFormatting sqref="X85">
    <cfRule type="containsText" dxfId="64" priority="4" operator="containsText" text="Non">
      <formula>NOT(ISERROR(SEARCH("Non",X85)))</formula>
    </cfRule>
  </conditionalFormatting>
  <conditionalFormatting sqref="X85">
    <cfRule type="containsText" dxfId="63" priority="3" operator="containsText" text="Potentiel">
      <formula>NOT(ISERROR(SEARCH("Potentiel",X85)))</formula>
    </cfRule>
  </conditionalFormatting>
  <conditionalFormatting sqref="X101">
    <cfRule type="containsText" dxfId="62" priority="2" operator="containsText" text="Non">
      <formula>NOT(ISERROR(SEARCH("Non",X101)))</formula>
    </cfRule>
  </conditionalFormatting>
  <conditionalFormatting sqref="X101">
    <cfRule type="containsText" dxfId="61" priority="1" operator="containsText" text="Potentiel">
      <formula>NOT(ISERROR(SEARCH("Potentiel",X101)))</formula>
    </cfRule>
  </conditionalFormatting>
  <dataValidations count="1">
    <dataValidation type="list" allowBlank="1" showInputMessage="1" showErrorMessage="1" sqref="R100:R101 P59:Q60 P62 O59:O76 P65:P77 P98:P100 R59:R78 O96:O101 O80 O82 R80 R83:R85 O84:O88 O90:O91 O93:O94 P80:P96 Q62:Q96 R87:R98 Q98:Q101 S59:S100">
      <formula1>#REF!</formula1>
    </dataValidation>
  </dataValidations>
  <pageMargins left="0.31496062992125984" right="0.31496062992125984" top="0.55118110236220474" bottom="0.55118110236220474" header="0.31496062992125984" footer="0.31496062992125984"/>
  <pageSetup paperSize="9" scale="39" fitToHeight="0" orientation="landscape" r:id="rId1"/>
  <headerFooter>
    <oddHeader>&amp;L&amp;"Tahoma,Gras"&amp;11Monde de la Propreté / &amp;F/&amp;A</oddHeader>
    <oddFooter>&amp;R&amp;"Tahoma,Normal"&amp;8&amp;P/&amp;N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JC272"/>
  <sheetViews>
    <sheetView zoomScale="70" zoomScaleNormal="70" workbookViewId="0">
      <pane xSplit="9" ySplit="7" topLeftCell="J8" activePane="bottomRight" state="frozen"/>
      <selection pane="topRight" activeCell="I1" sqref="I1"/>
      <selection pane="bottomLeft" activeCell="A8" sqref="A8"/>
      <selection pane="bottomRight" activeCell="F2" sqref="F2:G2"/>
    </sheetView>
  </sheetViews>
  <sheetFormatPr baseColWidth="10" defaultColWidth="11.5703125" defaultRowHeight="12.75" x14ac:dyDescent="0.2"/>
  <cols>
    <col min="1" max="1" width="4.28515625" style="16" customWidth="1"/>
    <col min="2" max="2" width="36.140625" style="34" customWidth="1"/>
    <col min="3" max="3" width="26.7109375" style="34" customWidth="1"/>
    <col min="4" max="4" width="17.5703125" style="17" customWidth="1"/>
    <col min="5" max="5" width="12.85546875" style="17" customWidth="1"/>
    <col min="6" max="6" width="11.85546875" style="17" customWidth="1"/>
    <col min="7" max="8" width="13.5703125" style="17" customWidth="1"/>
    <col min="9" max="9" width="11.5703125" style="4" customWidth="1"/>
    <col min="10" max="10" width="13.42578125" style="5" customWidth="1"/>
    <col min="11" max="11" width="20.28515625" style="18" customWidth="1"/>
    <col min="12" max="12" width="19.7109375" style="19" customWidth="1"/>
    <col min="13" max="13" width="21.85546875" style="20" customWidth="1"/>
    <col min="14" max="14" width="21.28515625" style="6" customWidth="1"/>
    <col min="15" max="15" width="19.7109375" style="21" customWidth="1"/>
    <col min="16" max="16" width="21.85546875" style="28" customWidth="1"/>
    <col min="17" max="17" width="22.140625" style="6" customWidth="1"/>
    <col min="18" max="18" width="19.7109375" style="6" customWidth="1"/>
    <col min="19" max="19" width="23.7109375" style="6" customWidth="1"/>
    <col min="20" max="20" width="19.5703125" style="6" customWidth="1"/>
    <col min="21" max="21" width="19.7109375" style="6" customWidth="1"/>
    <col min="22" max="22" width="23.7109375" style="6" customWidth="1"/>
    <col min="23" max="263" width="11.5703125" style="49"/>
    <col min="264" max="16384" width="11.5703125" style="6"/>
  </cols>
  <sheetData>
    <row r="1" spans="1:263" s="23" customFormat="1" ht="33.6" customHeight="1" x14ac:dyDescent="0.2">
      <c r="A1" s="25"/>
      <c r="B1" s="174" t="s">
        <v>7</v>
      </c>
      <c r="C1" s="175"/>
      <c r="D1" s="175"/>
      <c r="E1" s="175"/>
      <c r="F1" s="175"/>
      <c r="G1" s="176"/>
      <c r="H1" s="24"/>
      <c r="I1" s="4"/>
      <c r="J1" s="13" t="s">
        <v>8</v>
      </c>
      <c r="K1" s="155" t="s">
        <v>127</v>
      </c>
      <c r="L1" s="155"/>
      <c r="M1" s="155"/>
      <c r="N1" s="155" t="s">
        <v>9</v>
      </c>
      <c r="O1" s="155"/>
      <c r="P1" s="155"/>
      <c r="Q1" s="155" t="s">
        <v>10</v>
      </c>
      <c r="R1" s="155"/>
      <c r="S1" s="155"/>
      <c r="T1" s="155" t="s">
        <v>11</v>
      </c>
      <c r="U1" s="155"/>
      <c r="V1" s="155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</row>
    <row r="2" spans="1:263" ht="33.6" customHeight="1" x14ac:dyDescent="0.2">
      <c r="A2" s="26"/>
      <c r="B2" s="78" t="s">
        <v>12</v>
      </c>
      <c r="C2" s="133"/>
      <c r="D2" s="162" t="s">
        <v>13</v>
      </c>
      <c r="E2" s="162"/>
      <c r="F2" s="163" t="s">
        <v>14</v>
      </c>
      <c r="G2" s="164"/>
      <c r="H2" s="3"/>
      <c r="J2" s="13" t="s">
        <v>15</v>
      </c>
      <c r="K2" s="93" t="s">
        <v>122</v>
      </c>
      <c r="L2" s="95"/>
      <c r="M2" s="96"/>
      <c r="N2" s="93" t="s">
        <v>123</v>
      </c>
      <c r="O2" s="165"/>
      <c r="P2" s="166"/>
      <c r="Q2" s="93" t="s">
        <v>16</v>
      </c>
      <c r="R2" s="156"/>
      <c r="S2" s="157"/>
      <c r="T2" s="54" t="s">
        <v>17</v>
      </c>
      <c r="U2" s="97"/>
      <c r="V2" s="97"/>
    </row>
    <row r="3" spans="1:263" ht="33.6" customHeight="1" thickBot="1" x14ac:dyDescent="0.25">
      <c r="A3" s="26"/>
      <c r="B3" s="79" t="s">
        <v>124</v>
      </c>
      <c r="C3" s="134"/>
      <c r="D3" s="80"/>
      <c r="E3" s="81"/>
      <c r="F3" s="82"/>
      <c r="G3" s="83"/>
      <c r="H3" s="7"/>
      <c r="J3" s="22" t="s">
        <v>18</v>
      </c>
      <c r="K3" s="94" t="s">
        <v>19</v>
      </c>
      <c r="L3" s="97"/>
      <c r="M3" s="98"/>
      <c r="N3" s="94" t="s">
        <v>19</v>
      </c>
      <c r="O3" s="167"/>
      <c r="P3" s="168"/>
      <c r="Q3" s="94" t="s">
        <v>19</v>
      </c>
      <c r="R3" s="158"/>
      <c r="S3" s="159"/>
      <c r="T3" s="64" t="s">
        <v>19</v>
      </c>
      <c r="U3" s="65"/>
      <c r="V3" s="65"/>
    </row>
    <row r="4" spans="1:263" ht="33.6" customHeight="1" x14ac:dyDescent="0.2">
      <c r="A4" s="26"/>
      <c r="B4" s="35"/>
      <c r="C4" s="35"/>
      <c r="D4" s="8"/>
      <c r="E4" s="8"/>
      <c r="F4" s="8"/>
      <c r="G4" s="8"/>
      <c r="H4" s="8"/>
      <c r="J4" s="22" t="s">
        <v>20</v>
      </c>
      <c r="K4" s="94" t="s">
        <v>19</v>
      </c>
      <c r="L4" s="99"/>
      <c r="M4" s="100"/>
      <c r="N4" s="94" t="s">
        <v>19</v>
      </c>
      <c r="O4" s="169"/>
      <c r="P4" s="170"/>
      <c r="Q4" s="94" t="s">
        <v>19</v>
      </c>
      <c r="R4" s="160"/>
      <c r="S4" s="161"/>
      <c r="T4" s="66" t="s">
        <v>19</v>
      </c>
      <c r="U4" s="65"/>
      <c r="V4" s="65"/>
    </row>
    <row r="5" spans="1:263" s="10" customFormat="1" ht="45.75" thickBot="1" x14ac:dyDescent="0.2">
      <c r="A5" s="27"/>
      <c r="B5" s="36"/>
      <c r="C5" s="36"/>
      <c r="D5" s="7"/>
      <c r="E5" s="7"/>
      <c r="F5" s="7"/>
      <c r="G5" s="7"/>
      <c r="H5" s="7"/>
      <c r="I5" s="37"/>
      <c r="J5" s="9"/>
      <c r="K5" s="68" t="s">
        <v>21</v>
      </c>
      <c r="L5" s="67" t="s">
        <v>22</v>
      </c>
      <c r="M5" s="67" t="s">
        <v>23</v>
      </c>
      <c r="N5" s="74" t="str">
        <f t="shared" ref="N5:V5" si="0">K5</f>
        <v xml:space="preserve">% de temps de récupération </v>
      </c>
      <c r="O5" s="67" t="str">
        <f t="shared" si="0"/>
        <v>% de temps d'occupation</v>
      </c>
      <c r="P5" s="67" t="str">
        <f t="shared" si="0"/>
        <v>Nbr heures d'exposition (annuelle)
Postures pénibles 
- Temps plein -</v>
      </c>
      <c r="Q5" s="74" t="str">
        <f t="shared" si="0"/>
        <v xml:space="preserve">% de temps de récupération </v>
      </c>
      <c r="R5" s="67" t="str">
        <f t="shared" si="0"/>
        <v>% de temps d'occupation</v>
      </c>
      <c r="S5" s="67" t="str">
        <f t="shared" si="0"/>
        <v>Nbr heures d'exposition (annuelle)
Postures pénibles 
- Temps plein -</v>
      </c>
      <c r="T5" s="76" t="str">
        <f t="shared" si="0"/>
        <v xml:space="preserve">% de temps de récupération </v>
      </c>
      <c r="U5" s="67" t="str">
        <f t="shared" si="0"/>
        <v>% de temps d'occupation</v>
      </c>
      <c r="V5" s="67" t="str">
        <f t="shared" si="0"/>
        <v>Nbr heures d'exposition (annuelle)
Postures pénibles 
- Temps plein -</v>
      </c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  <c r="IW5" s="50"/>
      <c r="IX5" s="50"/>
      <c r="IY5" s="50"/>
      <c r="IZ5" s="50"/>
      <c r="JA5" s="50"/>
      <c r="JB5" s="50"/>
      <c r="JC5" s="50"/>
    </row>
    <row r="6" spans="1:263" s="11" customFormat="1" ht="26.25" thickBot="1" x14ac:dyDescent="0.25">
      <c r="A6" s="84"/>
      <c r="B6" s="85"/>
      <c r="C6" s="85" t="s">
        <v>133</v>
      </c>
      <c r="D6" s="171" t="s">
        <v>24</v>
      </c>
      <c r="E6" s="172"/>
      <c r="F6" s="172"/>
      <c r="G6" s="172"/>
      <c r="H6" s="172"/>
      <c r="I6" s="172"/>
      <c r="J6" s="173"/>
      <c r="K6" s="69"/>
      <c r="L6" s="71">
        <f>SUM(L8:L66,K6)</f>
        <v>0</v>
      </c>
      <c r="M6" s="115">
        <f>SUM(M8:M95)</f>
        <v>0</v>
      </c>
      <c r="N6" s="75"/>
      <c r="O6" s="116">
        <f>SUM(O8:O95,N6)</f>
        <v>0</v>
      </c>
      <c r="P6" s="115">
        <f>SUM(P8:P95)</f>
        <v>0</v>
      </c>
      <c r="Q6" s="75"/>
      <c r="R6" s="116">
        <f>SUM(R8:R95,Q6)</f>
        <v>0</v>
      </c>
      <c r="S6" s="115">
        <f>SUM(S8:S95)</f>
        <v>0</v>
      </c>
      <c r="T6" s="77"/>
      <c r="U6" s="116">
        <f>SUM(U8:U95,T6)</f>
        <v>0</v>
      </c>
      <c r="V6" s="115">
        <f>SUM(V8:V95)</f>
        <v>0</v>
      </c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</row>
    <row r="7" spans="1:263" s="12" customFormat="1" ht="79.150000000000006" customHeight="1" x14ac:dyDescent="0.2">
      <c r="A7" s="86" t="s">
        <v>4</v>
      </c>
      <c r="B7" s="87" t="s">
        <v>25</v>
      </c>
      <c r="C7" s="135" t="s">
        <v>134</v>
      </c>
      <c r="D7" s="88" t="s">
        <v>26</v>
      </c>
      <c r="E7" s="88" t="s">
        <v>27</v>
      </c>
      <c r="F7" s="88" t="s">
        <v>28</v>
      </c>
      <c r="G7" s="88" t="s">
        <v>29</v>
      </c>
      <c r="H7" s="88" t="s">
        <v>30</v>
      </c>
      <c r="I7" s="89" t="s">
        <v>138</v>
      </c>
      <c r="J7" s="90" t="s">
        <v>32</v>
      </c>
      <c r="K7" s="29" t="s">
        <v>128</v>
      </c>
      <c r="L7" s="72" t="s">
        <v>129</v>
      </c>
      <c r="M7" s="73" t="s">
        <v>130</v>
      </c>
      <c r="N7" s="29" t="s">
        <v>33</v>
      </c>
      <c r="O7" s="72" t="s">
        <v>131</v>
      </c>
      <c r="P7" s="73" t="s">
        <v>132</v>
      </c>
      <c r="Q7" s="70" t="s">
        <v>40</v>
      </c>
      <c r="R7" s="30" t="s">
        <v>34</v>
      </c>
      <c r="S7" s="73" t="s">
        <v>35</v>
      </c>
      <c r="T7" s="70" t="s">
        <v>41</v>
      </c>
      <c r="U7" s="30" t="s">
        <v>36</v>
      </c>
      <c r="V7" s="73" t="s">
        <v>37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</row>
    <row r="8" spans="1:263" ht="33" customHeight="1" x14ac:dyDescent="0.2">
      <c r="A8" s="91">
        <v>1</v>
      </c>
      <c r="B8" s="114" t="s">
        <v>42</v>
      </c>
      <c r="C8" s="127" t="s">
        <v>38</v>
      </c>
      <c r="D8" s="118" t="s">
        <v>38</v>
      </c>
      <c r="E8" s="120" t="s">
        <v>38</v>
      </c>
      <c r="F8" s="123" t="s">
        <v>38</v>
      </c>
      <c r="G8" s="125" t="s">
        <v>38</v>
      </c>
      <c r="H8" s="127" t="s">
        <v>38</v>
      </c>
      <c r="I8" s="141">
        <v>0</v>
      </c>
      <c r="J8" s="92">
        <v>0</v>
      </c>
      <c r="K8" s="57"/>
      <c r="L8" s="58"/>
      <c r="M8" s="55">
        <f>IF(COUNTA(K8)&lt;&gt;0,PRODUCT(47*35*$I8*L8),0)</f>
        <v>0</v>
      </c>
      <c r="N8" s="57"/>
      <c r="O8" s="61"/>
      <c r="P8" s="55">
        <f>IF(COUNTA(N8)&lt;&gt;0,PRODUCT(47*35*$I8*O8),0)</f>
        <v>0</v>
      </c>
      <c r="Q8" s="57"/>
      <c r="R8" s="61"/>
      <c r="S8" s="55">
        <f>IF(COUNTA(Q8)&lt;&gt;0,PRODUCT(47*35*$I8*R8),0)</f>
        <v>0</v>
      </c>
      <c r="T8" s="57"/>
      <c r="U8" s="61"/>
      <c r="V8" s="63">
        <f>IF(COUNTA(T8)&lt;&gt;0,PRODUCT(47*35*$I8*U8),0)</f>
        <v>0</v>
      </c>
    </row>
    <row r="9" spans="1:263" ht="33" customHeight="1" x14ac:dyDescent="0.2">
      <c r="A9" s="91">
        <v>2</v>
      </c>
      <c r="B9" s="114" t="s">
        <v>43</v>
      </c>
      <c r="C9" s="127" t="s">
        <v>38</v>
      </c>
      <c r="D9" s="118" t="s">
        <v>38</v>
      </c>
      <c r="E9" s="120" t="s">
        <v>38</v>
      </c>
      <c r="F9" s="123" t="s">
        <v>38</v>
      </c>
      <c r="G9" s="125" t="s">
        <v>38</v>
      </c>
      <c r="H9" s="127" t="s">
        <v>38</v>
      </c>
      <c r="I9" s="141">
        <v>0</v>
      </c>
      <c r="J9" s="92">
        <v>0</v>
      </c>
      <c r="K9" s="57"/>
      <c r="L9" s="58"/>
      <c r="M9" s="55">
        <f>IF(COUNTA(K9)&lt;&gt;0,PRODUCT(47*35*$I9*L9),0)</f>
        <v>0</v>
      </c>
      <c r="N9" s="57"/>
      <c r="O9" s="61"/>
      <c r="P9" s="55">
        <f>IF(COUNTA(N9)&lt;&gt;0,PRODUCT(47*35*$I9*O9),0)</f>
        <v>0</v>
      </c>
      <c r="Q9" s="57"/>
      <c r="R9" s="61"/>
      <c r="S9" s="55">
        <f t="shared" ref="S9:S67" si="1">IF(COUNTA(Q9)&lt;&gt;0,PRODUCT(47*35*$I9*R9),0)</f>
        <v>0</v>
      </c>
      <c r="T9" s="57"/>
      <c r="U9" s="61"/>
      <c r="V9" s="63">
        <f t="shared" ref="V9:V67" si="2">IF(COUNTA(T9)&lt;&gt;0,PRODUCT(47*35*$I9*U9),0)</f>
        <v>0</v>
      </c>
    </row>
    <row r="10" spans="1:263" ht="33" customHeight="1" x14ac:dyDescent="0.2">
      <c r="A10" s="91">
        <v>3</v>
      </c>
      <c r="B10" s="114" t="s">
        <v>44</v>
      </c>
      <c r="C10" s="127" t="s">
        <v>38</v>
      </c>
      <c r="D10" s="118" t="s">
        <v>38</v>
      </c>
      <c r="E10" s="120" t="s">
        <v>38</v>
      </c>
      <c r="F10" s="123" t="s">
        <v>38</v>
      </c>
      <c r="G10" s="125" t="s">
        <v>38</v>
      </c>
      <c r="H10" s="127" t="s">
        <v>38</v>
      </c>
      <c r="I10" s="141">
        <v>0</v>
      </c>
      <c r="J10" s="92">
        <v>0</v>
      </c>
      <c r="K10" s="57"/>
      <c r="L10" s="58"/>
      <c r="M10" s="55">
        <f t="shared" ref="M10:M67" si="3">IF(COUNTA(K10)&lt;&gt;0,PRODUCT(47*35*$I10*L10),0)</f>
        <v>0</v>
      </c>
      <c r="N10" s="57"/>
      <c r="O10" s="61"/>
      <c r="P10" s="55">
        <f>IF(COUNTA(N10)&lt;&gt;0,PRODUCT(47*35*$I10*O10),0)</f>
        <v>0</v>
      </c>
      <c r="Q10" s="57"/>
      <c r="R10" s="61"/>
      <c r="S10" s="55">
        <f t="shared" si="1"/>
        <v>0</v>
      </c>
      <c r="T10" s="57"/>
      <c r="U10" s="61"/>
      <c r="V10" s="63">
        <f t="shared" si="2"/>
        <v>0</v>
      </c>
    </row>
    <row r="11" spans="1:263" ht="33" customHeight="1" x14ac:dyDescent="0.2">
      <c r="A11" s="91">
        <v>4</v>
      </c>
      <c r="B11" s="114" t="s">
        <v>45</v>
      </c>
      <c r="C11" s="127" t="s">
        <v>38</v>
      </c>
      <c r="D11" s="118" t="s">
        <v>38</v>
      </c>
      <c r="E11" s="120" t="s">
        <v>38</v>
      </c>
      <c r="F11" s="123" t="s">
        <v>38</v>
      </c>
      <c r="G11" s="128" t="s">
        <v>39</v>
      </c>
      <c r="H11" s="128" t="s">
        <v>39</v>
      </c>
      <c r="I11" s="141">
        <v>6.0000000000000001E-3</v>
      </c>
      <c r="J11" s="92">
        <v>1.4100000000000001</v>
      </c>
      <c r="K11" s="57"/>
      <c r="L11" s="58"/>
      <c r="M11" s="55">
        <f t="shared" si="3"/>
        <v>0</v>
      </c>
      <c r="N11" s="57"/>
      <c r="O11" s="61"/>
      <c r="P11" s="55">
        <f>IF(COUNTA(N11)&lt;&gt;0,PRODUCT(47*35*$I11*O11),0)</f>
        <v>0</v>
      </c>
      <c r="Q11" s="57"/>
      <c r="R11" s="61"/>
      <c r="S11" s="55">
        <f t="shared" si="1"/>
        <v>0</v>
      </c>
      <c r="T11" s="57"/>
      <c r="U11" s="61"/>
      <c r="V11" s="63">
        <f t="shared" si="2"/>
        <v>0</v>
      </c>
    </row>
    <row r="12" spans="1:263" ht="33" customHeight="1" x14ac:dyDescent="0.2">
      <c r="A12" s="91">
        <v>5</v>
      </c>
      <c r="B12" s="114" t="s">
        <v>46</v>
      </c>
      <c r="C12" s="127" t="s">
        <v>38</v>
      </c>
      <c r="D12" s="118" t="s">
        <v>38</v>
      </c>
      <c r="E12" s="120" t="s">
        <v>38</v>
      </c>
      <c r="F12" s="123" t="s">
        <v>38</v>
      </c>
      <c r="G12" s="125" t="s">
        <v>38</v>
      </c>
      <c r="H12" s="127" t="s">
        <v>38</v>
      </c>
      <c r="I12" s="141">
        <v>0</v>
      </c>
      <c r="J12" s="92">
        <v>0</v>
      </c>
      <c r="K12" s="57"/>
      <c r="L12" s="58"/>
      <c r="M12" s="55">
        <f t="shared" si="3"/>
        <v>0</v>
      </c>
      <c r="N12" s="57"/>
      <c r="O12" s="61"/>
      <c r="P12" s="55">
        <f>IF(COUNTA(N12)&lt;&gt;0,PRODUCT(47*35*$I12*O12),0)</f>
        <v>0</v>
      </c>
      <c r="Q12" s="57"/>
      <c r="R12" s="61"/>
      <c r="S12" s="55">
        <f t="shared" si="1"/>
        <v>0</v>
      </c>
      <c r="T12" s="57"/>
      <c r="U12" s="61"/>
      <c r="V12" s="63">
        <f t="shared" si="2"/>
        <v>0</v>
      </c>
    </row>
    <row r="13" spans="1:263" ht="33" customHeight="1" x14ac:dyDescent="0.2">
      <c r="A13" s="91">
        <v>6</v>
      </c>
      <c r="B13" s="114" t="s">
        <v>47</v>
      </c>
      <c r="C13" s="127" t="s">
        <v>38</v>
      </c>
      <c r="D13" s="118" t="s">
        <v>38</v>
      </c>
      <c r="E13" s="120" t="s">
        <v>38</v>
      </c>
      <c r="F13" s="123" t="s">
        <v>38</v>
      </c>
      <c r="G13" s="125" t="s">
        <v>38</v>
      </c>
      <c r="H13" s="127" t="s">
        <v>38</v>
      </c>
      <c r="I13" s="141">
        <v>0</v>
      </c>
      <c r="J13" s="92">
        <v>0</v>
      </c>
      <c r="K13" s="57"/>
      <c r="L13" s="58"/>
      <c r="M13" s="55">
        <f t="shared" si="3"/>
        <v>0</v>
      </c>
      <c r="N13" s="57"/>
      <c r="O13" s="61"/>
      <c r="P13" s="55">
        <f t="shared" ref="P13:P67" si="4">IF(COUNTA(N13)&lt;&gt;0,PRODUCT(47*35*$I13*O13),0)</f>
        <v>0</v>
      </c>
      <c r="Q13" s="57"/>
      <c r="R13" s="61"/>
      <c r="S13" s="55">
        <f t="shared" si="1"/>
        <v>0</v>
      </c>
      <c r="T13" s="57"/>
      <c r="U13" s="61"/>
      <c r="V13" s="63">
        <f t="shared" si="2"/>
        <v>0</v>
      </c>
    </row>
    <row r="14" spans="1:263" ht="33" customHeight="1" x14ac:dyDescent="0.2">
      <c r="A14" s="91">
        <v>7</v>
      </c>
      <c r="B14" s="114" t="s">
        <v>48</v>
      </c>
      <c r="C14" s="127" t="s">
        <v>38</v>
      </c>
      <c r="D14" s="118" t="s">
        <v>38</v>
      </c>
      <c r="E14" s="120" t="s">
        <v>38</v>
      </c>
      <c r="F14" s="123" t="s">
        <v>38</v>
      </c>
      <c r="G14" s="128" t="s">
        <v>39</v>
      </c>
      <c r="H14" s="128" t="s">
        <v>39</v>
      </c>
      <c r="I14" s="141">
        <v>8.0000000000000002E-3</v>
      </c>
      <c r="J14" s="92">
        <v>1.8800000000000001</v>
      </c>
      <c r="K14" s="57"/>
      <c r="L14" s="58"/>
      <c r="M14" s="55">
        <f t="shared" si="3"/>
        <v>0</v>
      </c>
      <c r="N14" s="57"/>
      <c r="O14" s="61"/>
      <c r="P14" s="55">
        <f t="shared" si="4"/>
        <v>0</v>
      </c>
      <c r="Q14" s="57"/>
      <c r="R14" s="61"/>
      <c r="S14" s="55">
        <f t="shared" si="1"/>
        <v>0</v>
      </c>
      <c r="T14" s="57"/>
      <c r="U14" s="61"/>
      <c r="V14" s="63">
        <f t="shared" si="2"/>
        <v>0</v>
      </c>
    </row>
    <row r="15" spans="1:263" ht="33" customHeight="1" x14ac:dyDescent="0.2">
      <c r="A15" s="91">
        <v>8</v>
      </c>
      <c r="B15" s="114" t="s">
        <v>49</v>
      </c>
      <c r="C15" s="127" t="s">
        <v>38</v>
      </c>
      <c r="D15" s="118" t="s">
        <v>38</v>
      </c>
      <c r="E15" s="120" t="s">
        <v>38</v>
      </c>
      <c r="F15" s="123" t="s">
        <v>38</v>
      </c>
      <c r="G15" s="125" t="s">
        <v>38</v>
      </c>
      <c r="H15" s="127" t="s">
        <v>38</v>
      </c>
      <c r="I15" s="141">
        <v>0</v>
      </c>
      <c r="J15" s="92">
        <v>0</v>
      </c>
      <c r="K15" s="57"/>
      <c r="L15" s="58"/>
      <c r="M15" s="55">
        <f t="shared" si="3"/>
        <v>0</v>
      </c>
      <c r="N15" s="57"/>
      <c r="O15" s="61"/>
      <c r="P15" s="55">
        <f t="shared" si="4"/>
        <v>0</v>
      </c>
      <c r="Q15" s="57"/>
      <c r="R15" s="61"/>
      <c r="S15" s="55">
        <f t="shared" si="1"/>
        <v>0</v>
      </c>
      <c r="T15" s="57"/>
      <c r="U15" s="61"/>
      <c r="V15" s="63">
        <f t="shared" si="2"/>
        <v>0</v>
      </c>
    </row>
    <row r="16" spans="1:263" ht="33" customHeight="1" x14ac:dyDescent="0.2">
      <c r="A16" s="91">
        <v>9</v>
      </c>
      <c r="B16" s="114" t="s">
        <v>50</v>
      </c>
      <c r="C16" s="127" t="s">
        <v>38</v>
      </c>
      <c r="D16" s="118" t="s">
        <v>38</v>
      </c>
      <c r="E16" s="120" t="s">
        <v>38</v>
      </c>
      <c r="F16" s="123" t="s">
        <v>38</v>
      </c>
      <c r="G16" s="125" t="s">
        <v>38</v>
      </c>
      <c r="H16" s="127" t="s">
        <v>38</v>
      </c>
      <c r="I16" s="141">
        <v>0</v>
      </c>
      <c r="J16" s="92">
        <v>0</v>
      </c>
      <c r="K16" s="57"/>
      <c r="L16" s="58"/>
      <c r="M16" s="55">
        <f t="shared" si="3"/>
        <v>0</v>
      </c>
      <c r="N16" s="57"/>
      <c r="O16" s="61"/>
      <c r="P16" s="55">
        <f t="shared" si="4"/>
        <v>0</v>
      </c>
      <c r="Q16" s="57"/>
      <c r="R16" s="61"/>
      <c r="S16" s="55">
        <f t="shared" si="1"/>
        <v>0</v>
      </c>
      <c r="T16" s="57"/>
      <c r="U16" s="61"/>
      <c r="V16" s="63">
        <f t="shared" si="2"/>
        <v>0</v>
      </c>
    </row>
    <row r="17" spans="1:22" ht="49.5" customHeight="1" x14ac:dyDescent="0.2">
      <c r="A17" s="91">
        <v>10</v>
      </c>
      <c r="B17" s="114" t="s">
        <v>51</v>
      </c>
      <c r="C17" s="127" t="s">
        <v>38</v>
      </c>
      <c r="D17" s="118" t="s">
        <v>38</v>
      </c>
      <c r="E17" s="121" t="s">
        <v>39</v>
      </c>
      <c r="F17" s="124" t="s">
        <v>39</v>
      </c>
      <c r="G17" s="126" t="s">
        <v>39</v>
      </c>
      <c r="H17" s="128" t="s">
        <v>39</v>
      </c>
      <c r="I17" s="141">
        <v>0.2</v>
      </c>
      <c r="J17" s="92">
        <v>47</v>
      </c>
      <c r="K17" s="57"/>
      <c r="L17" s="58"/>
      <c r="M17" s="55">
        <f t="shared" si="3"/>
        <v>0</v>
      </c>
      <c r="N17" s="57"/>
      <c r="O17" s="61"/>
      <c r="P17" s="55">
        <f t="shared" si="4"/>
        <v>0</v>
      </c>
      <c r="Q17" s="57"/>
      <c r="R17" s="61"/>
      <c r="S17" s="55">
        <f t="shared" si="1"/>
        <v>0</v>
      </c>
      <c r="T17" s="57"/>
      <c r="U17" s="61"/>
      <c r="V17" s="63">
        <f t="shared" si="2"/>
        <v>0</v>
      </c>
    </row>
    <row r="18" spans="1:22" ht="33" customHeight="1" x14ac:dyDescent="0.2">
      <c r="A18" s="91">
        <v>11</v>
      </c>
      <c r="B18" s="114" t="s">
        <v>52</v>
      </c>
      <c r="C18" s="127" t="s">
        <v>38</v>
      </c>
      <c r="D18" s="118" t="s">
        <v>38</v>
      </c>
      <c r="E18" s="120" t="s">
        <v>38</v>
      </c>
      <c r="F18" s="123" t="s">
        <v>38</v>
      </c>
      <c r="G18" s="125" t="s">
        <v>38</v>
      </c>
      <c r="H18" s="127" t="s">
        <v>38</v>
      </c>
      <c r="I18" s="141">
        <v>0</v>
      </c>
      <c r="J18" s="92">
        <v>0</v>
      </c>
      <c r="K18" s="57"/>
      <c r="L18" s="58"/>
      <c r="M18" s="55">
        <f t="shared" si="3"/>
        <v>0</v>
      </c>
      <c r="N18" s="57"/>
      <c r="O18" s="61"/>
      <c r="P18" s="55">
        <f t="shared" si="4"/>
        <v>0</v>
      </c>
      <c r="Q18" s="57"/>
      <c r="R18" s="61"/>
      <c r="S18" s="55">
        <f t="shared" si="1"/>
        <v>0</v>
      </c>
      <c r="T18" s="57"/>
      <c r="U18" s="61"/>
      <c r="V18" s="63">
        <f t="shared" si="2"/>
        <v>0</v>
      </c>
    </row>
    <row r="19" spans="1:22" ht="33" customHeight="1" x14ac:dyDescent="0.2">
      <c r="A19" s="91">
        <v>12</v>
      </c>
      <c r="B19" s="114" t="s">
        <v>53</v>
      </c>
      <c r="C19" s="127" t="s">
        <v>38</v>
      </c>
      <c r="D19" s="118" t="s">
        <v>38</v>
      </c>
      <c r="E19" s="120" t="s">
        <v>38</v>
      </c>
      <c r="F19" s="123" t="s">
        <v>38</v>
      </c>
      <c r="G19" s="125" t="s">
        <v>38</v>
      </c>
      <c r="H19" s="127" t="s">
        <v>38</v>
      </c>
      <c r="I19" s="141">
        <v>0</v>
      </c>
      <c r="J19" s="92">
        <v>0</v>
      </c>
      <c r="K19" s="57"/>
      <c r="L19" s="58"/>
      <c r="M19" s="55">
        <f t="shared" si="3"/>
        <v>0</v>
      </c>
      <c r="N19" s="57"/>
      <c r="O19" s="61"/>
      <c r="P19" s="55">
        <f t="shared" si="4"/>
        <v>0</v>
      </c>
      <c r="Q19" s="57"/>
      <c r="R19" s="61"/>
      <c r="S19" s="55">
        <f t="shared" si="1"/>
        <v>0</v>
      </c>
      <c r="T19" s="57"/>
      <c r="U19" s="61"/>
      <c r="V19" s="63">
        <f t="shared" si="2"/>
        <v>0</v>
      </c>
    </row>
    <row r="20" spans="1:22" ht="33" customHeight="1" x14ac:dyDescent="0.2">
      <c r="A20" s="91">
        <v>13</v>
      </c>
      <c r="B20" s="114" t="s">
        <v>54</v>
      </c>
      <c r="C20" s="127" t="s">
        <v>38</v>
      </c>
      <c r="D20" s="118" t="s">
        <v>38</v>
      </c>
      <c r="E20" s="120" t="s">
        <v>38</v>
      </c>
      <c r="F20" s="123" t="s">
        <v>38</v>
      </c>
      <c r="G20" s="125" t="s">
        <v>38</v>
      </c>
      <c r="H20" s="127" t="s">
        <v>38</v>
      </c>
      <c r="I20" s="141">
        <v>0</v>
      </c>
      <c r="J20" s="92">
        <v>0</v>
      </c>
      <c r="K20" s="57"/>
      <c r="L20" s="58"/>
      <c r="M20" s="55">
        <f t="shared" si="3"/>
        <v>0</v>
      </c>
      <c r="N20" s="57"/>
      <c r="O20" s="61"/>
      <c r="P20" s="55">
        <f t="shared" si="4"/>
        <v>0</v>
      </c>
      <c r="Q20" s="57"/>
      <c r="R20" s="61"/>
      <c r="S20" s="55">
        <f t="shared" si="1"/>
        <v>0</v>
      </c>
      <c r="T20" s="57"/>
      <c r="U20" s="61"/>
      <c r="V20" s="63">
        <f t="shared" si="2"/>
        <v>0</v>
      </c>
    </row>
    <row r="21" spans="1:22" ht="33" customHeight="1" x14ac:dyDescent="0.2">
      <c r="A21" s="91">
        <v>14</v>
      </c>
      <c r="B21" s="114" t="s">
        <v>55</v>
      </c>
      <c r="C21" s="127" t="s">
        <v>38</v>
      </c>
      <c r="D21" s="118" t="s">
        <v>38</v>
      </c>
      <c r="E21" s="120" t="s">
        <v>38</v>
      </c>
      <c r="F21" s="123" t="s">
        <v>38</v>
      </c>
      <c r="G21" s="125" t="s">
        <v>38</v>
      </c>
      <c r="H21" s="127" t="s">
        <v>38</v>
      </c>
      <c r="I21" s="141">
        <v>0</v>
      </c>
      <c r="J21" s="92">
        <v>0</v>
      </c>
      <c r="K21" s="57"/>
      <c r="L21" s="58"/>
      <c r="M21" s="55">
        <f t="shared" si="3"/>
        <v>0</v>
      </c>
      <c r="N21" s="57"/>
      <c r="O21" s="61"/>
      <c r="P21" s="55">
        <f t="shared" si="4"/>
        <v>0</v>
      </c>
      <c r="Q21" s="57"/>
      <c r="R21" s="61"/>
      <c r="S21" s="55">
        <f t="shared" si="1"/>
        <v>0</v>
      </c>
      <c r="T21" s="57"/>
      <c r="U21" s="61"/>
      <c r="V21" s="63">
        <f t="shared" si="2"/>
        <v>0</v>
      </c>
    </row>
    <row r="22" spans="1:22" ht="33" customHeight="1" x14ac:dyDescent="0.2">
      <c r="A22" s="91">
        <v>15</v>
      </c>
      <c r="B22" s="114" t="s">
        <v>56</v>
      </c>
      <c r="C22" s="127" t="s">
        <v>38</v>
      </c>
      <c r="D22" s="118" t="s">
        <v>38</v>
      </c>
      <c r="E22" s="128" t="s">
        <v>39</v>
      </c>
      <c r="F22" s="128" t="s">
        <v>39</v>
      </c>
      <c r="G22" s="128" t="s">
        <v>39</v>
      </c>
      <c r="H22" s="128" t="s">
        <v>39</v>
      </c>
      <c r="I22" s="141">
        <v>7.0000000000000007E-2</v>
      </c>
      <c r="J22" s="92">
        <v>16.450000000000003</v>
      </c>
      <c r="K22" s="57"/>
      <c r="L22" s="58"/>
      <c r="M22" s="55">
        <f t="shared" si="3"/>
        <v>0</v>
      </c>
      <c r="N22" s="57"/>
      <c r="O22" s="61"/>
      <c r="P22" s="55">
        <f t="shared" si="4"/>
        <v>0</v>
      </c>
      <c r="Q22" s="57"/>
      <c r="R22" s="61"/>
      <c r="S22" s="55">
        <f t="shared" si="1"/>
        <v>0</v>
      </c>
      <c r="T22" s="57"/>
      <c r="U22" s="61"/>
      <c r="V22" s="63">
        <f t="shared" si="2"/>
        <v>0</v>
      </c>
    </row>
    <row r="23" spans="1:22" ht="33" customHeight="1" x14ac:dyDescent="0.2">
      <c r="A23" s="91">
        <v>16</v>
      </c>
      <c r="B23" s="114" t="s">
        <v>57</v>
      </c>
      <c r="C23" s="127" t="s">
        <v>38</v>
      </c>
      <c r="D23" s="128" t="s">
        <v>39</v>
      </c>
      <c r="E23" s="128" t="s">
        <v>39</v>
      </c>
      <c r="F23" s="128" t="s">
        <v>39</v>
      </c>
      <c r="G23" s="128" t="s">
        <v>39</v>
      </c>
      <c r="H23" s="128" t="s">
        <v>39</v>
      </c>
      <c r="I23" s="141">
        <v>0.13250000000000001</v>
      </c>
      <c r="J23" s="92">
        <v>31.137500000000003</v>
      </c>
      <c r="K23" s="57"/>
      <c r="L23" s="58"/>
      <c r="M23" s="55">
        <f t="shared" si="3"/>
        <v>0</v>
      </c>
      <c r="N23" s="57"/>
      <c r="O23" s="61"/>
      <c r="P23" s="55">
        <f t="shared" si="4"/>
        <v>0</v>
      </c>
      <c r="Q23" s="57"/>
      <c r="R23" s="61"/>
      <c r="S23" s="55">
        <f t="shared" si="1"/>
        <v>0</v>
      </c>
      <c r="T23" s="57"/>
      <c r="U23" s="61"/>
      <c r="V23" s="63">
        <f t="shared" si="2"/>
        <v>0</v>
      </c>
    </row>
    <row r="24" spans="1:22" ht="33" customHeight="1" x14ac:dyDescent="0.2">
      <c r="A24" s="91">
        <v>17</v>
      </c>
      <c r="B24" s="114" t="s">
        <v>58</v>
      </c>
      <c r="C24" s="127" t="s">
        <v>38</v>
      </c>
      <c r="D24" s="128" t="s">
        <v>39</v>
      </c>
      <c r="E24" s="128" t="s">
        <v>39</v>
      </c>
      <c r="F24" s="128" t="s">
        <v>39</v>
      </c>
      <c r="G24" s="128" t="s">
        <v>39</v>
      </c>
      <c r="H24" s="128" t="s">
        <v>39</v>
      </c>
      <c r="I24" s="141">
        <v>0.65450000000000019</v>
      </c>
      <c r="J24" s="92">
        <v>153.80750000000003</v>
      </c>
      <c r="K24" s="57"/>
      <c r="L24" s="58"/>
      <c r="M24" s="55">
        <f t="shared" si="3"/>
        <v>0</v>
      </c>
      <c r="N24" s="57"/>
      <c r="O24" s="61"/>
      <c r="P24" s="55">
        <f t="shared" si="4"/>
        <v>0</v>
      </c>
      <c r="Q24" s="57"/>
      <c r="R24" s="61"/>
      <c r="S24" s="55">
        <f t="shared" si="1"/>
        <v>0</v>
      </c>
      <c r="T24" s="57"/>
      <c r="U24" s="61"/>
      <c r="V24" s="63">
        <f t="shared" si="2"/>
        <v>0</v>
      </c>
    </row>
    <row r="25" spans="1:22" ht="33" customHeight="1" x14ac:dyDescent="0.2">
      <c r="A25" s="91">
        <v>18</v>
      </c>
      <c r="B25" s="114" t="s">
        <v>59</v>
      </c>
      <c r="C25" s="127" t="s">
        <v>38</v>
      </c>
      <c r="D25" s="118" t="s">
        <v>38</v>
      </c>
      <c r="E25" s="120" t="s">
        <v>38</v>
      </c>
      <c r="F25" s="123" t="s">
        <v>38</v>
      </c>
      <c r="G25" s="125" t="s">
        <v>38</v>
      </c>
      <c r="H25" s="127" t="s">
        <v>38</v>
      </c>
      <c r="I25" s="141">
        <v>0</v>
      </c>
      <c r="J25" s="92">
        <v>0</v>
      </c>
      <c r="K25" s="57"/>
      <c r="L25" s="58"/>
      <c r="M25" s="55">
        <f t="shared" si="3"/>
        <v>0</v>
      </c>
      <c r="N25" s="57"/>
      <c r="O25" s="61"/>
      <c r="P25" s="55">
        <f t="shared" si="4"/>
        <v>0</v>
      </c>
      <c r="Q25" s="57"/>
      <c r="R25" s="61"/>
      <c r="S25" s="55">
        <f t="shared" si="1"/>
        <v>0</v>
      </c>
      <c r="T25" s="57"/>
      <c r="U25" s="61"/>
      <c r="V25" s="63">
        <f t="shared" si="2"/>
        <v>0</v>
      </c>
    </row>
    <row r="26" spans="1:22" ht="33" customHeight="1" x14ac:dyDescent="0.2">
      <c r="A26" s="91">
        <v>19</v>
      </c>
      <c r="B26" s="114" t="s">
        <v>56</v>
      </c>
      <c r="C26" s="127" t="s">
        <v>38</v>
      </c>
      <c r="D26" s="118" t="s">
        <v>38</v>
      </c>
      <c r="E26" s="128" t="s">
        <v>39</v>
      </c>
      <c r="F26" s="128" t="s">
        <v>39</v>
      </c>
      <c r="G26" s="128" t="s">
        <v>39</v>
      </c>
      <c r="H26" s="128" t="s">
        <v>39</v>
      </c>
      <c r="I26" s="141">
        <v>0.05</v>
      </c>
      <c r="J26" s="92">
        <v>11.75</v>
      </c>
      <c r="K26" s="57"/>
      <c r="L26" s="58"/>
      <c r="M26" s="55">
        <f t="shared" si="3"/>
        <v>0</v>
      </c>
      <c r="N26" s="57"/>
      <c r="O26" s="61"/>
      <c r="P26" s="55">
        <f t="shared" si="4"/>
        <v>0</v>
      </c>
      <c r="Q26" s="57"/>
      <c r="R26" s="61"/>
      <c r="S26" s="55">
        <f t="shared" si="1"/>
        <v>0</v>
      </c>
      <c r="T26" s="57"/>
      <c r="U26" s="61"/>
      <c r="V26" s="63">
        <f t="shared" si="2"/>
        <v>0</v>
      </c>
    </row>
    <row r="27" spans="1:22" ht="33" customHeight="1" x14ac:dyDescent="0.2">
      <c r="A27" s="91">
        <v>20</v>
      </c>
      <c r="B27" s="114" t="s">
        <v>60</v>
      </c>
      <c r="C27" s="127" t="s">
        <v>38</v>
      </c>
      <c r="D27" s="118" t="s">
        <v>38</v>
      </c>
      <c r="E27" s="120" t="s">
        <v>38</v>
      </c>
      <c r="F27" s="123" t="s">
        <v>38</v>
      </c>
      <c r="G27" s="125" t="s">
        <v>38</v>
      </c>
      <c r="H27" s="127" t="s">
        <v>38</v>
      </c>
      <c r="I27" s="141">
        <v>0</v>
      </c>
      <c r="J27" s="92">
        <v>0</v>
      </c>
      <c r="K27" s="57"/>
      <c r="L27" s="58"/>
      <c r="M27" s="55">
        <f t="shared" si="3"/>
        <v>0</v>
      </c>
      <c r="N27" s="57"/>
      <c r="O27" s="61"/>
      <c r="P27" s="55">
        <f t="shared" si="4"/>
        <v>0</v>
      </c>
      <c r="Q27" s="57"/>
      <c r="R27" s="61"/>
      <c r="S27" s="55">
        <f t="shared" si="1"/>
        <v>0</v>
      </c>
      <c r="T27" s="57"/>
      <c r="U27" s="61"/>
      <c r="V27" s="63">
        <f t="shared" si="2"/>
        <v>0</v>
      </c>
    </row>
    <row r="28" spans="1:22" ht="33" customHeight="1" x14ac:dyDescent="0.2">
      <c r="A28" s="91">
        <v>21</v>
      </c>
      <c r="B28" s="114" t="s">
        <v>61</v>
      </c>
      <c r="C28" s="127" t="s">
        <v>38</v>
      </c>
      <c r="D28" s="118" t="s">
        <v>38</v>
      </c>
      <c r="E28" s="120" t="s">
        <v>38</v>
      </c>
      <c r="F28" s="123" t="s">
        <v>38</v>
      </c>
      <c r="G28" s="125" t="s">
        <v>38</v>
      </c>
      <c r="H28" s="127" t="s">
        <v>38</v>
      </c>
      <c r="I28" s="141">
        <v>0</v>
      </c>
      <c r="J28" s="92">
        <v>0</v>
      </c>
      <c r="K28" s="57"/>
      <c r="L28" s="58"/>
      <c r="M28" s="55">
        <f t="shared" si="3"/>
        <v>0</v>
      </c>
      <c r="N28" s="57"/>
      <c r="O28" s="61"/>
      <c r="P28" s="55">
        <f t="shared" si="4"/>
        <v>0</v>
      </c>
      <c r="Q28" s="57"/>
      <c r="R28" s="61"/>
      <c r="S28" s="55">
        <f t="shared" si="1"/>
        <v>0</v>
      </c>
      <c r="T28" s="57"/>
      <c r="U28" s="61"/>
      <c r="V28" s="63">
        <f t="shared" si="2"/>
        <v>0</v>
      </c>
    </row>
    <row r="29" spans="1:22" ht="40.5" customHeight="1" x14ac:dyDescent="0.2">
      <c r="A29" s="91">
        <v>22</v>
      </c>
      <c r="B29" s="114" t="s">
        <v>62</v>
      </c>
      <c r="C29" s="127" t="s">
        <v>38</v>
      </c>
      <c r="D29" s="128" t="s">
        <v>39</v>
      </c>
      <c r="E29" s="128" t="s">
        <v>39</v>
      </c>
      <c r="F29" s="128" t="s">
        <v>39</v>
      </c>
      <c r="G29" s="125" t="s">
        <v>38</v>
      </c>
      <c r="H29" s="127" t="s">
        <v>38</v>
      </c>
      <c r="I29" s="141">
        <v>0.97499999999999998</v>
      </c>
      <c r="J29" s="92">
        <v>229.125</v>
      </c>
      <c r="K29" s="57"/>
      <c r="L29" s="58"/>
      <c r="M29" s="55">
        <f t="shared" si="3"/>
        <v>0</v>
      </c>
      <c r="N29" s="57"/>
      <c r="O29" s="61"/>
      <c r="P29" s="55">
        <f t="shared" si="4"/>
        <v>0</v>
      </c>
      <c r="Q29" s="57"/>
      <c r="R29" s="61"/>
      <c r="S29" s="55">
        <f t="shared" si="1"/>
        <v>0</v>
      </c>
      <c r="T29" s="57"/>
      <c r="U29" s="61"/>
      <c r="V29" s="63">
        <f t="shared" si="2"/>
        <v>0</v>
      </c>
    </row>
    <row r="30" spans="1:22" ht="33" customHeight="1" x14ac:dyDescent="0.2">
      <c r="A30" s="91">
        <v>23</v>
      </c>
      <c r="B30" s="114" t="s">
        <v>63</v>
      </c>
      <c r="C30" s="127" t="s">
        <v>38</v>
      </c>
      <c r="D30" s="118" t="s">
        <v>38</v>
      </c>
      <c r="E30" s="120" t="s">
        <v>38</v>
      </c>
      <c r="F30" s="123" t="s">
        <v>38</v>
      </c>
      <c r="G30" s="125" t="s">
        <v>38</v>
      </c>
      <c r="H30" s="127" t="s">
        <v>38</v>
      </c>
      <c r="I30" s="141">
        <v>0</v>
      </c>
      <c r="J30" s="92">
        <v>0</v>
      </c>
      <c r="K30" s="57"/>
      <c r="L30" s="58"/>
      <c r="M30" s="55">
        <f t="shared" si="3"/>
        <v>0</v>
      </c>
      <c r="N30" s="57"/>
      <c r="O30" s="61"/>
      <c r="P30" s="55">
        <f t="shared" si="4"/>
        <v>0</v>
      </c>
      <c r="Q30" s="57"/>
      <c r="R30" s="61"/>
      <c r="S30" s="55">
        <f t="shared" si="1"/>
        <v>0</v>
      </c>
      <c r="T30" s="57"/>
      <c r="U30" s="61"/>
      <c r="V30" s="63">
        <f t="shared" si="2"/>
        <v>0</v>
      </c>
    </row>
    <row r="31" spans="1:22" ht="33" customHeight="1" x14ac:dyDescent="0.2">
      <c r="A31" s="91">
        <v>24</v>
      </c>
      <c r="B31" s="114" t="s">
        <v>56</v>
      </c>
      <c r="C31" s="127" t="s">
        <v>38</v>
      </c>
      <c r="D31" s="118" t="s">
        <v>38</v>
      </c>
      <c r="E31" s="128" t="s">
        <v>39</v>
      </c>
      <c r="F31" s="128" t="s">
        <v>39</v>
      </c>
      <c r="G31" s="128" t="s">
        <v>39</v>
      </c>
      <c r="H31" s="128" t="s">
        <v>39</v>
      </c>
      <c r="I31" s="141">
        <v>7.0000000000000007E-2</v>
      </c>
      <c r="J31" s="92">
        <v>16.450000000000003</v>
      </c>
      <c r="K31" s="57"/>
      <c r="L31" s="58"/>
      <c r="M31" s="55">
        <f t="shared" si="3"/>
        <v>0</v>
      </c>
      <c r="N31" s="57"/>
      <c r="O31" s="61"/>
      <c r="P31" s="55">
        <f t="shared" si="4"/>
        <v>0</v>
      </c>
      <c r="Q31" s="57"/>
      <c r="R31" s="61"/>
      <c r="S31" s="55">
        <f t="shared" si="1"/>
        <v>0</v>
      </c>
      <c r="T31" s="57"/>
      <c r="U31" s="61"/>
      <c r="V31" s="63">
        <f t="shared" si="2"/>
        <v>0</v>
      </c>
    </row>
    <row r="32" spans="1:22" ht="33" customHeight="1" x14ac:dyDescent="0.2">
      <c r="A32" s="91">
        <v>25</v>
      </c>
      <c r="B32" s="114" t="s">
        <v>60</v>
      </c>
      <c r="C32" s="127" t="s">
        <v>38</v>
      </c>
      <c r="D32" s="118" t="s">
        <v>38</v>
      </c>
      <c r="E32" s="120" t="s">
        <v>38</v>
      </c>
      <c r="F32" s="123" t="s">
        <v>38</v>
      </c>
      <c r="G32" s="125" t="s">
        <v>38</v>
      </c>
      <c r="H32" s="127" t="s">
        <v>38</v>
      </c>
      <c r="I32" s="141">
        <v>0</v>
      </c>
      <c r="J32" s="92">
        <v>0</v>
      </c>
      <c r="K32" s="57"/>
      <c r="L32" s="58"/>
      <c r="M32" s="55">
        <f t="shared" si="3"/>
        <v>0</v>
      </c>
      <c r="N32" s="57"/>
      <c r="O32" s="61"/>
      <c r="P32" s="55">
        <f t="shared" si="4"/>
        <v>0</v>
      </c>
      <c r="Q32" s="57"/>
      <c r="R32" s="61"/>
      <c r="S32" s="55">
        <f t="shared" si="1"/>
        <v>0</v>
      </c>
      <c r="T32" s="57"/>
      <c r="U32" s="61"/>
      <c r="V32" s="63">
        <f t="shared" si="2"/>
        <v>0</v>
      </c>
    </row>
    <row r="33" spans="1:263" ht="33" customHeight="1" x14ac:dyDescent="0.2">
      <c r="A33" s="91">
        <v>26</v>
      </c>
      <c r="B33" s="114" t="s">
        <v>61</v>
      </c>
      <c r="C33" s="127" t="s">
        <v>38</v>
      </c>
      <c r="D33" s="118" t="s">
        <v>38</v>
      </c>
      <c r="E33" s="120" t="s">
        <v>38</v>
      </c>
      <c r="F33" s="123" t="s">
        <v>38</v>
      </c>
      <c r="G33" s="125" t="s">
        <v>38</v>
      </c>
      <c r="H33" s="127" t="s">
        <v>38</v>
      </c>
      <c r="I33" s="141">
        <v>0</v>
      </c>
      <c r="J33" s="92">
        <v>0</v>
      </c>
      <c r="K33" s="57"/>
      <c r="L33" s="58"/>
      <c r="M33" s="55">
        <f t="shared" si="3"/>
        <v>0</v>
      </c>
      <c r="N33" s="57"/>
      <c r="O33" s="61"/>
      <c r="P33" s="55">
        <f t="shared" si="4"/>
        <v>0</v>
      </c>
      <c r="Q33" s="57"/>
      <c r="R33" s="61"/>
      <c r="S33" s="55">
        <f t="shared" si="1"/>
        <v>0</v>
      </c>
      <c r="T33" s="57"/>
      <c r="U33" s="61"/>
      <c r="V33" s="63">
        <f t="shared" si="2"/>
        <v>0</v>
      </c>
    </row>
    <row r="34" spans="1:263" ht="33" customHeight="1" x14ac:dyDescent="0.2">
      <c r="A34" s="91">
        <v>27</v>
      </c>
      <c r="B34" s="114" t="s">
        <v>64</v>
      </c>
      <c r="C34" s="127" t="s">
        <v>38</v>
      </c>
      <c r="D34" s="118" t="s">
        <v>38</v>
      </c>
      <c r="E34" s="128" t="s">
        <v>39</v>
      </c>
      <c r="F34" s="123" t="s">
        <v>38</v>
      </c>
      <c r="G34" s="125" t="s">
        <v>38</v>
      </c>
      <c r="H34" s="127" t="s">
        <v>38</v>
      </c>
      <c r="I34" s="141">
        <v>4.8999999999999995E-2</v>
      </c>
      <c r="J34" s="92">
        <v>11.514999999999999</v>
      </c>
      <c r="K34" s="57"/>
      <c r="L34" s="58"/>
      <c r="M34" s="55">
        <f t="shared" si="3"/>
        <v>0</v>
      </c>
      <c r="N34" s="57"/>
      <c r="O34" s="61"/>
      <c r="P34" s="55">
        <f t="shared" si="4"/>
        <v>0</v>
      </c>
      <c r="Q34" s="57"/>
      <c r="R34" s="61"/>
      <c r="S34" s="55">
        <f t="shared" si="1"/>
        <v>0</v>
      </c>
      <c r="T34" s="57"/>
      <c r="U34" s="61"/>
      <c r="V34" s="63">
        <f t="shared" si="2"/>
        <v>0</v>
      </c>
    </row>
    <row r="35" spans="1:263" ht="33" customHeight="1" x14ac:dyDescent="0.2">
      <c r="A35" s="91">
        <v>28</v>
      </c>
      <c r="B35" s="114" t="s">
        <v>63</v>
      </c>
      <c r="C35" s="127" t="s">
        <v>38</v>
      </c>
      <c r="D35" s="118" t="s">
        <v>38</v>
      </c>
      <c r="E35" s="120" t="s">
        <v>38</v>
      </c>
      <c r="F35" s="123" t="s">
        <v>38</v>
      </c>
      <c r="G35" s="125" t="s">
        <v>38</v>
      </c>
      <c r="H35" s="127" t="s">
        <v>38</v>
      </c>
      <c r="I35" s="141">
        <v>0</v>
      </c>
      <c r="J35" s="92">
        <v>0</v>
      </c>
      <c r="K35" s="57"/>
      <c r="L35" s="58"/>
      <c r="M35" s="55">
        <f t="shared" si="3"/>
        <v>0</v>
      </c>
      <c r="N35" s="57"/>
      <c r="O35" s="61"/>
      <c r="P35" s="55">
        <f t="shared" si="4"/>
        <v>0</v>
      </c>
      <c r="Q35" s="57"/>
      <c r="R35" s="61"/>
      <c r="S35" s="55">
        <f t="shared" si="1"/>
        <v>0</v>
      </c>
      <c r="T35" s="57"/>
      <c r="U35" s="61"/>
      <c r="V35" s="63">
        <f t="shared" si="2"/>
        <v>0</v>
      </c>
    </row>
    <row r="36" spans="1:263" ht="33" customHeight="1" x14ac:dyDescent="0.2">
      <c r="A36" s="91">
        <v>29</v>
      </c>
      <c r="B36" s="114" t="s">
        <v>56</v>
      </c>
      <c r="C36" s="127" t="s">
        <v>38</v>
      </c>
      <c r="D36" s="118" t="s">
        <v>38</v>
      </c>
      <c r="E36" s="128" t="s">
        <v>39</v>
      </c>
      <c r="F36" s="128" t="s">
        <v>39</v>
      </c>
      <c r="G36" s="128" t="s">
        <v>39</v>
      </c>
      <c r="H36" s="128" t="s">
        <v>39</v>
      </c>
      <c r="I36" s="141">
        <v>7.0000000000000007E-2</v>
      </c>
      <c r="J36" s="92">
        <v>16.450000000000003</v>
      </c>
      <c r="K36" s="57"/>
      <c r="L36" s="58"/>
      <c r="M36" s="55">
        <f t="shared" si="3"/>
        <v>0</v>
      </c>
      <c r="N36" s="57"/>
      <c r="O36" s="61"/>
      <c r="P36" s="55">
        <f t="shared" si="4"/>
        <v>0</v>
      </c>
      <c r="Q36" s="57"/>
      <c r="R36" s="61"/>
      <c r="S36" s="55">
        <f t="shared" si="1"/>
        <v>0</v>
      </c>
      <c r="T36" s="57"/>
      <c r="U36" s="61"/>
      <c r="V36" s="63">
        <f t="shared" si="2"/>
        <v>0</v>
      </c>
    </row>
    <row r="37" spans="1:263" ht="33" customHeight="1" x14ac:dyDescent="0.2">
      <c r="A37" s="91">
        <v>30</v>
      </c>
      <c r="B37" s="114" t="s">
        <v>60</v>
      </c>
      <c r="C37" s="127" t="s">
        <v>38</v>
      </c>
      <c r="D37" s="118" t="s">
        <v>38</v>
      </c>
      <c r="E37" s="120" t="s">
        <v>38</v>
      </c>
      <c r="F37" s="123" t="s">
        <v>38</v>
      </c>
      <c r="G37" s="125" t="s">
        <v>38</v>
      </c>
      <c r="H37" s="127" t="s">
        <v>38</v>
      </c>
      <c r="I37" s="141">
        <v>0</v>
      </c>
      <c r="J37" s="92">
        <v>0</v>
      </c>
      <c r="K37" s="57"/>
      <c r="L37" s="58"/>
      <c r="M37" s="55">
        <f t="shared" si="3"/>
        <v>0</v>
      </c>
      <c r="N37" s="57"/>
      <c r="O37" s="61"/>
      <c r="P37" s="55">
        <f t="shared" si="4"/>
        <v>0</v>
      </c>
      <c r="Q37" s="57"/>
      <c r="R37" s="61"/>
      <c r="S37" s="55">
        <f t="shared" si="1"/>
        <v>0</v>
      </c>
      <c r="T37" s="57"/>
      <c r="U37" s="61"/>
      <c r="V37" s="63">
        <f t="shared" si="2"/>
        <v>0</v>
      </c>
    </row>
    <row r="38" spans="1:263" ht="33" customHeight="1" x14ac:dyDescent="0.2">
      <c r="A38" s="91">
        <v>31</v>
      </c>
      <c r="B38" s="114" t="s">
        <v>65</v>
      </c>
      <c r="C38" s="127" t="s">
        <v>38</v>
      </c>
      <c r="D38" s="128" t="s">
        <v>39</v>
      </c>
      <c r="E38" s="128" t="s">
        <v>39</v>
      </c>
      <c r="F38" s="123" t="s">
        <v>38</v>
      </c>
      <c r="G38" s="128" t="s">
        <v>39</v>
      </c>
      <c r="H38" s="128" t="s">
        <v>39</v>
      </c>
      <c r="I38" s="141">
        <v>0.35000000000000003</v>
      </c>
      <c r="J38" s="92">
        <v>82.25</v>
      </c>
      <c r="K38" s="57"/>
      <c r="L38" s="58"/>
      <c r="M38" s="55">
        <f t="shared" si="3"/>
        <v>0</v>
      </c>
      <c r="N38" s="57"/>
      <c r="O38" s="61"/>
      <c r="P38" s="55">
        <f t="shared" si="4"/>
        <v>0</v>
      </c>
      <c r="Q38" s="57"/>
      <c r="R38" s="61"/>
      <c r="S38" s="55">
        <f t="shared" si="1"/>
        <v>0</v>
      </c>
      <c r="T38" s="57"/>
      <c r="U38" s="61"/>
      <c r="V38" s="63">
        <f t="shared" si="2"/>
        <v>0</v>
      </c>
    </row>
    <row r="39" spans="1:263" ht="33" customHeight="1" x14ac:dyDescent="0.2">
      <c r="A39" s="91">
        <v>32</v>
      </c>
      <c r="B39" s="114" t="s">
        <v>66</v>
      </c>
      <c r="C39" s="127" t="s">
        <v>38</v>
      </c>
      <c r="D39" s="118" t="s">
        <v>38</v>
      </c>
      <c r="E39" s="120" t="s">
        <v>38</v>
      </c>
      <c r="F39" s="123" t="s">
        <v>38</v>
      </c>
      <c r="G39" s="125" t="s">
        <v>38</v>
      </c>
      <c r="H39" s="127" t="s">
        <v>38</v>
      </c>
      <c r="I39" s="141">
        <v>0</v>
      </c>
      <c r="J39" s="92">
        <v>0</v>
      </c>
      <c r="K39" s="57"/>
      <c r="L39" s="58"/>
      <c r="M39" s="55">
        <f t="shared" si="3"/>
        <v>0</v>
      </c>
      <c r="N39" s="57"/>
      <c r="O39" s="61"/>
      <c r="P39" s="55">
        <f t="shared" si="4"/>
        <v>0</v>
      </c>
      <c r="Q39" s="57"/>
      <c r="R39" s="61"/>
      <c r="S39" s="55">
        <f t="shared" si="1"/>
        <v>0</v>
      </c>
      <c r="T39" s="57"/>
      <c r="U39" s="61"/>
      <c r="V39" s="63">
        <f t="shared" si="2"/>
        <v>0</v>
      </c>
    </row>
    <row r="40" spans="1:263" ht="33" customHeight="1" x14ac:dyDescent="0.2">
      <c r="A40" s="91">
        <v>33</v>
      </c>
      <c r="B40" s="114" t="s">
        <v>63</v>
      </c>
      <c r="C40" s="127" t="s">
        <v>38</v>
      </c>
      <c r="D40" s="118" t="s">
        <v>38</v>
      </c>
      <c r="E40" s="120" t="s">
        <v>38</v>
      </c>
      <c r="F40" s="123" t="s">
        <v>38</v>
      </c>
      <c r="G40" s="128" t="s">
        <v>39</v>
      </c>
      <c r="H40" s="127" t="s">
        <v>38</v>
      </c>
      <c r="I40" s="141">
        <v>2E-3</v>
      </c>
      <c r="J40" s="92">
        <v>0.47000000000000003</v>
      </c>
      <c r="K40" s="57"/>
      <c r="L40" s="58"/>
      <c r="M40" s="55">
        <f t="shared" si="3"/>
        <v>0</v>
      </c>
      <c r="N40" s="57"/>
      <c r="O40" s="61"/>
      <c r="P40" s="55">
        <f t="shared" si="4"/>
        <v>0</v>
      </c>
      <c r="Q40" s="57"/>
      <c r="R40" s="61"/>
      <c r="S40" s="55">
        <f t="shared" si="1"/>
        <v>0</v>
      </c>
      <c r="T40" s="57"/>
      <c r="U40" s="61"/>
      <c r="V40" s="63">
        <f t="shared" si="2"/>
        <v>0</v>
      </c>
    </row>
    <row r="41" spans="1:263" ht="33" customHeight="1" x14ac:dyDescent="0.2">
      <c r="A41" s="91">
        <v>34</v>
      </c>
      <c r="B41" s="114" t="s">
        <v>56</v>
      </c>
      <c r="C41" s="127" t="s">
        <v>38</v>
      </c>
      <c r="D41" s="118" t="s">
        <v>38</v>
      </c>
      <c r="E41" s="128" t="s">
        <v>39</v>
      </c>
      <c r="F41" s="128" t="s">
        <v>39</v>
      </c>
      <c r="G41" s="128" t="s">
        <v>39</v>
      </c>
      <c r="H41" s="128" t="s">
        <v>39</v>
      </c>
      <c r="I41" s="141">
        <v>8.5000000000000006E-2</v>
      </c>
      <c r="J41" s="92">
        <v>19.975000000000001</v>
      </c>
      <c r="K41" s="57"/>
      <c r="L41" s="58"/>
      <c r="M41" s="55">
        <f t="shared" si="3"/>
        <v>0</v>
      </c>
      <c r="N41" s="57"/>
      <c r="O41" s="61"/>
      <c r="P41" s="55">
        <f t="shared" si="4"/>
        <v>0</v>
      </c>
      <c r="Q41" s="57"/>
      <c r="R41" s="61"/>
      <c r="S41" s="55">
        <f t="shared" si="1"/>
        <v>0</v>
      </c>
      <c r="T41" s="57"/>
      <c r="U41" s="61"/>
      <c r="V41" s="63">
        <f t="shared" si="2"/>
        <v>0</v>
      </c>
    </row>
    <row r="42" spans="1:263" ht="33" customHeight="1" x14ac:dyDescent="0.2">
      <c r="A42" s="91">
        <v>35</v>
      </c>
      <c r="B42" s="114" t="s">
        <v>60</v>
      </c>
      <c r="C42" s="127" t="s">
        <v>38</v>
      </c>
      <c r="D42" s="118" t="s">
        <v>38</v>
      </c>
      <c r="E42" s="128" t="s">
        <v>39</v>
      </c>
      <c r="F42" s="123" t="s">
        <v>38</v>
      </c>
      <c r="G42" s="125" t="s">
        <v>38</v>
      </c>
      <c r="H42" s="127" t="s">
        <v>38</v>
      </c>
      <c r="I42" s="141">
        <v>2.5000000000000001E-2</v>
      </c>
      <c r="J42" s="92">
        <v>5.875</v>
      </c>
      <c r="K42" s="57"/>
      <c r="L42" s="58"/>
      <c r="M42" s="55">
        <f t="shared" si="3"/>
        <v>0</v>
      </c>
      <c r="N42" s="57"/>
      <c r="O42" s="61"/>
      <c r="P42" s="55">
        <f t="shared" si="4"/>
        <v>0</v>
      </c>
      <c r="Q42" s="57"/>
      <c r="R42" s="61"/>
      <c r="S42" s="55">
        <f t="shared" si="1"/>
        <v>0</v>
      </c>
      <c r="T42" s="57"/>
      <c r="U42" s="61"/>
      <c r="V42" s="63">
        <f t="shared" si="2"/>
        <v>0</v>
      </c>
    </row>
    <row r="43" spans="1:263" s="14" customFormat="1" ht="33" customHeight="1" x14ac:dyDescent="0.2">
      <c r="A43" s="91">
        <v>36</v>
      </c>
      <c r="B43" s="114" t="s">
        <v>67</v>
      </c>
      <c r="C43" s="127" t="s">
        <v>38</v>
      </c>
      <c r="D43" s="128" t="s">
        <v>39</v>
      </c>
      <c r="E43" s="128" t="s">
        <v>39</v>
      </c>
      <c r="F43" s="123" t="s">
        <v>38</v>
      </c>
      <c r="G43" s="125" t="s">
        <v>38</v>
      </c>
      <c r="H43" s="127" t="s">
        <v>38</v>
      </c>
      <c r="I43" s="141">
        <v>7.0000000000000007E-2</v>
      </c>
      <c r="J43" s="92">
        <v>16.450000000000003</v>
      </c>
      <c r="K43" s="57"/>
      <c r="L43" s="58"/>
      <c r="M43" s="55">
        <f t="shared" si="3"/>
        <v>0</v>
      </c>
      <c r="N43" s="57"/>
      <c r="O43" s="61"/>
      <c r="P43" s="55">
        <f t="shared" si="4"/>
        <v>0</v>
      </c>
      <c r="Q43" s="57"/>
      <c r="R43" s="61"/>
      <c r="S43" s="55">
        <f t="shared" si="1"/>
        <v>0</v>
      </c>
      <c r="T43" s="57"/>
      <c r="U43" s="61"/>
      <c r="V43" s="63">
        <f t="shared" si="2"/>
        <v>0</v>
      </c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  <c r="IL43" s="52"/>
      <c r="IM43" s="52"/>
      <c r="IN43" s="52"/>
      <c r="IO43" s="52"/>
      <c r="IP43" s="52"/>
      <c r="IQ43" s="52"/>
      <c r="IR43" s="52"/>
      <c r="IS43" s="52"/>
      <c r="IT43" s="52"/>
      <c r="IU43" s="52"/>
      <c r="IV43" s="52"/>
      <c r="IW43" s="52"/>
      <c r="IX43" s="52"/>
      <c r="IY43" s="52"/>
      <c r="IZ43" s="52"/>
      <c r="JA43" s="52"/>
      <c r="JB43" s="52"/>
      <c r="JC43" s="52"/>
    </row>
    <row r="44" spans="1:263" s="15" customFormat="1" ht="33" customHeight="1" x14ac:dyDescent="0.2">
      <c r="A44" s="91">
        <v>37</v>
      </c>
      <c r="B44" s="114" t="s">
        <v>68</v>
      </c>
      <c r="C44" s="127" t="s">
        <v>38</v>
      </c>
      <c r="D44" s="128" t="s">
        <v>39</v>
      </c>
      <c r="E44" s="128" t="s">
        <v>39</v>
      </c>
      <c r="F44" s="123" t="s">
        <v>38</v>
      </c>
      <c r="G44" s="125" t="s">
        <v>38</v>
      </c>
      <c r="H44" s="127" t="s">
        <v>38</v>
      </c>
      <c r="I44" s="141">
        <v>0.1</v>
      </c>
      <c r="J44" s="92">
        <v>23.5</v>
      </c>
      <c r="K44" s="57"/>
      <c r="L44" s="58"/>
      <c r="M44" s="55">
        <f t="shared" si="3"/>
        <v>0</v>
      </c>
      <c r="N44" s="57"/>
      <c r="O44" s="61"/>
      <c r="P44" s="55">
        <f t="shared" si="4"/>
        <v>0</v>
      </c>
      <c r="Q44" s="57"/>
      <c r="R44" s="61"/>
      <c r="S44" s="55">
        <f t="shared" si="1"/>
        <v>0</v>
      </c>
      <c r="T44" s="57"/>
      <c r="U44" s="61"/>
      <c r="V44" s="63">
        <f t="shared" si="2"/>
        <v>0</v>
      </c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  <c r="IW44" s="53"/>
      <c r="IX44" s="53"/>
      <c r="IY44" s="53"/>
      <c r="IZ44" s="53"/>
      <c r="JA44" s="53"/>
      <c r="JB44" s="53"/>
      <c r="JC44" s="53"/>
    </row>
    <row r="45" spans="1:263" s="15" customFormat="1" ht="33" customHeight="1" x14ac:dyDescent="0.2">
      <c r="A45" s="91">
        <v>38</v>
      </c>
      <c r="B45" s="114" t="s">
        <v>69</v>
      </c>
      <c r="C45" s="127" t="s">
        <v>38</v>
      </c>
      <c r="D45" s="128" t="s">
        <v>39</v>
      </c>
      <c r="E45" s="128" t="s">
        <v>39</v>
      </c>
      <c r="F45" s="123" t="s">
        <v>38</v>
      </c>
      <c r="G45" s="128" t="s">
        <v>39</v>
      </c>
      <c r="H45" s="128" t="s">
        <v>39</v>
      </c>
      <c r="I45" s="141">
        <v>0.19</v>
      </c>
      <c r="J45" s="92">
        <v>44.65</v>
      </c>
      <c r="K45" s="57"/>
      <c r="L45" s="58"/>
      <c r="M45" s="55">
        <f t="shared" si="3"/>
        <v>0</v>
      </c>
      <c r="N45" s="57"/>
      <c r="O45" s="61"/>
      <c r="P45" s="55">
        <f t="shared" si="4"/>
        <v>0</v>
      </c>
      <c r="Q45" s="57"/>
      <c r="R45" s="61"/>
      <c r="S45" s="55">
        <f t="shared" si="1"/>
        <v>0</v>
      </c>
      <c r="T45" s="57"/>
      <c r="U45" s="61"/>
      <c r="V45" s="63">
        <f t="shared" si="2"/>
        <v>0</v>
      </c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  <c r="IW45" s="53"/>
      <c r="IX45" s="53"/>
      <c r="IY45" s="53"/>
      <c r="IZ45" s="53"/>
      <c r="JA45" s="53"/>
      <c r="JB45" s="53"/>
      <c r="JC45" s="53"/>
    </row>
    <row r="46" spans="1:263" s="15" customFormat="1" ht="33" customHeight="1" x14ac:dyDescent="0.2">
      <c r="A46" s="91">
        <v>39</v>
      </c>
      <c r="B46" s="114" t="s">
        <v>70</v>
      </c>
      <c r="C46" s="127" t="s">
        <v>38</v>
      </c>
      <c r="D46" s="128" t="s">
        <v>39</v>
      </c>
      <c r="E46" s="128" t="s">
        <v>39</v>
      </c>
      <c r="F46" s="123" t="s">
        <v>38</v>
      </c>
      <c r="G46" s="125" t="s">
        <v>38</v>
      </c>
      <c r="H46" s="128" t="s">
        <v>39</v>
      </c>
      <c r="I46" s="141">
        <v>0.05</v>
      </c>
      <c r="J46" s="92">
        <v>11.75</v>
      </c>
      <c r="K46" s="57"/>
      <c r="L46" s="58"/>
      <c r="M46" s="55">
        <f t="shared" si="3"/>
        <v>0</v>
      </c>
      <c r="N46" s="57"/>
      <c r="O46" s="61"/>
      <c r="P46" s="55">
        <f t="shared" si="4"/>
        <v>0</v>
      </c>
      <c r="Q46" s="57"/>
      <c r="R46" s="61"/>
      <c r="S46" s="55">
        <f t="shared" si="1"/>
        <v>0</v>
      </c>
      <c r="T46" s="57"/>
      <c r="U46" s="61"/>
      <c r="V46" s="63">
        <f t="shared" si="2"/>
        <v>0</v>
      </c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  <c r="IF46" s="53"/>
      <c r="IG46" s="53"/>
      <c r="IH46" s="53"/>
      <c r="II46" s="53"/>
      <c r="IJ46" s="53"/>
      <c r="IK46" s="53"/>
      <c r="IL46" s="53"/>
      <c r="IM46" s="53"/>
      <c r="IN46" s="53"/>
      <c r="IO46" s="53"/>
      <c r="IP46" s="53"/>
      <c r="IQ46" s="53"/>
      <c r="IR46" s="53"/>
      <c r="IS46" s="53"/>
      <c r="IT46" s="53"/>
      <c r="IU46" s="53"/>
      <c r="IV46" s="53"/>
      <c r="IW46" s="53"/>
      <c r="IX46" s="53"/>
      <c r="IY46" s="53"/>
      <c r="IZ46" s="53"/>
      <c r="JA46" s="53"/>
      <c r="JB46" s="53"/>
      <c r="JC46" s="53"/>
    </row>
    <row r="47" spans="1:263" s="15" customFormat="1" ht="33" customHeight="1" x14ac:dyDescent="0.2">
      <c r="A47" s="91">
        <v>40</v>
      </c>
      <c r="B47" s="114" t="s">
        <v>71</v>
      </c>
      <c r="C47" s="127" t="s">
        <v>38</v>
      </c>
      <c r="D47" s="118" t="s">
        <v>38</v>
      </c>
      <c r="E47" s="128" t="s">
        <v>39</v>
      </c>
      <c r="F47" s="123" t="s">
        <v>38</v>
      </c>
      <c r="G47" s="125" t="s">
        <v>38</v>
      </c>
      <c r="H47" s="127" t="s">
        <v>38</v>
      </c>
      <c r="I47" s="141">
        <v>0</v>
      </c>
      <c r="J47" s="92">
        <v>0</v>
      </c>
      <c r="K47" s="57"/>
      <c r="L47" s="58"/>
      <c r="M47" s="55">
        <f t="shared" si="3"/>
        <v>0</v>
      </c>
      <c r="N47" s="57"/>
      <c r="O47" s="61"/>
      <c r="P47" s="55">
        <f t="shared" si="4"/>
        <v>0</v>
      </c>
      <c r="Q47" s="57"/>
      <c r="R47" s="61"/>
      <c r="S47" s="55">
        <f t="shared" si="1"/>
        <v>0</v>
      </c>
      <c r="T47" s="57"/>
      <c r="U47" s="61"/>
      <c r="V47" s="63">
        <f t="shared" si="2"/>
        <v>0</v>
      </c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</row>
    <row r="48" spans="1:263" s="15" customFormat="1" ht="33" customHeight="1" x14ac:dyDescent="0.2">
      <c r="A48" s="91">
        <v>41</v>
      </c>
      <c r="B48" s="114" t="s">
        <v>72</v>
      </c>
      <c r="C48" s="127" t="s">
        <v>38</v>
      </c>
      <c r="D48" s="128" t="s">
        <v>39</v>
      </c>
      <c r="E48" s="128" t="s">
        <v>39</v>
      </c>
      <c r="F48" s="128" t="s">
        <v>39</v>
      </c>
      <c r="G48" s="125" t="s">
        <v>38</v>
      </c>
      <c r="H48" s="127" t="s">
        <v>38</v>
      </c>
      <c r="I48" s="141">
        <v>0</v>
      </c>
      <c r="J48" s="92">
        <v>0</v>
      </c>
      <c r="K48" s="57"/>
      <c r="L48" s="58"/>
      <c r="M48" s="55">
        <f t="shared" si="3"/>
        <v>0</v>
      </c>
      <c r="N48" s="57"/>
      <c r="O48" s="61"/>
      <c r="P48" s="55">
        <f t="shared" si="4"/>
        <v>0</v>
      </c>
      <c r="Q48" s="57"/>
      <c r="R48" s="61"/>
      <c r="S48" s="55">
        <f t="shared" si="1"/>
        <v>0</v>
      </c>
      <c r="T48" s="57"/>
      <c r="U48" s="61"/>
      <c r="V48" s="63">
        <f t="shared" si="2"/>
        <v>0</v>
      </c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  <c r="IF48" s="53"/>
      <c r="IG48" s="53"/>
      <c r="IH48" s="53"/>
      <c r="II48" s="53"/>
      <c r="IJ48" s="53"/>
      <c r="IK48" s="53"/>
      <c r="IL48" s="53"/>
      <c r="IM48" s="53"/>
      <c r="IN48" s="53"/>
      <c r="IO48" s="53"/>
      <c r="IP48" s="53"/>
      <c r="IQ48" s="53"/>
      <c r="IR48" s="53"/>
      <c r="IS48" s="53"/>
      <c r="IT48" s="53"/>
      <c r="IU48" s="53"/>
      <c r="IV48" s="53"/>
      <c r="IW48" s="53"/>
      <c r="IX48" s="53"/>
      <c r="IY48" s="53"/>
      <c r="IZ48" s="53"/>
      <c r="JA48" s="53"/>
      <c r="JB48" s="53"/>
      <c r="JC48" s="53"/>
    </row>
    <row r="49" spans="1:263" s="15" customFormat="1" ht="33" customHeight="1" x14ac:dyDescent="0.2">
      <c r="A49" s="91">
        <v>42</v>
      </c>
      <c r="B49" s="114" t="s">
        <v>73</v>
      </c>
      <c r="C49" s="127" t="s">
        <v>38</v>
      </c>
      <c r="D49" s="118" t="s">
        <v>38</v>
      </c>
      <c r="E49" s="120" t="s">
        <v>38</v>
      </c>
      <c r="F49" s="123" t="s">
        <v>38</v>
      </c>
      <c r="G49" s="125" t="s">
        <v>38</v>
      </c>
      <c r="H49" s="127" t="s">
        <v>38</v>
      </c>
      <c r="I49" s="141">
        <v>0</v>
      </c>
      <c r="J49" s="92">
        <v>0</v>
      </c>
      <c r="K49" s="57"/>
      <c r="L49" s="58"/>
      <c r="M49" s="55">
        <f t="shared" si="3"/>
        <v>0</v>
      </c>
      <c r="N49" s="57"/>
      <c r="O49" s="61"/>
      <c r="P49" s="55">
        <f t="shared" si="4"/>
        <v>0</v>
      </c>
      <c r="Q49" s="57"/>
      <c r="R49" s="61"/>
      <c r="S49" s="55">
        <f t="shared" si="1"/>
        <v>0</v>
      </c>
      <c r="T49" s="57"/>
      <c r="U49" s="61"/>
      <c r="V49" s="63">
        <f t="shared" si="2"/>
        <v>0</v>
      </c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  <c r="IF49" s="53"/>
      <c r="IG49" s="53"/>
      <c r="IH49" s="53"/>
      <c r="II49" s="53"/>
      <c r="IJ49" s="53"/>
      <c r="IK49" s="53"/>
      <c r="IL49" s="53"/>
      <c r="IM49" s="53"/>
      <c r="IN49" s="53"/>
      <c r="IO49" s="53"/>
      <c r="IP49" s="53"/>
      <c r="IQ49" s="53"/>
      <c r="IR49" s="53"/>
      <c r="IS49" s="53"/>
      <c r="IT49" s="53"/>
      <c r="IU49" s="53"/>
      <c r="IV49" s="53"/>
      <c r="IW49" s="53"/>
      <c r="IX49" s="53"/>
      <c r="IY49" s="53"/>
      <c r="IZ49" s="53"/>
      <c r="JA49" s="53"/>
      <c r="JB49" s="53"/>
      <c r="JC49" s="53"/>
    </row>
    <row r="50" spans="1:263" s="15" customFormat="1" ht="33" customHeight="1" x14ac:dyDescent="0.2">
      <c r="A50" s="91">
        <v>43</v>
      </c>
      <c r="B50" s="114" t="s">
        <v>74</v>
      </c>
      <c r="C50" s="127" t="s">
        <v>38</v>
      </c>
      <c r="D50" s="118" t="s">
        <v>38</v>
      </c>
      <c r="E50" s="120" t="s">
        <v>38</v>
      </c>
      <c r="F50" s="123" t="s">
        <v>38</v>
      </c>
      <c r="G50" s="125" t="s">
        <v>38</v>
      </c>
      <c r="H50" s="127" t="s">
        <v>38</v>
      </c>
      <c r="I50" s="141">
        <v>0</v>
      </c>
      <c r="J50" s="92">
        <v>0</v>
      </c>
      <c r="K50" s="57"/>
      <c r="L50" s="58"/>
      <c r="M50" s="55">
        <f t="shared" si="3"/>
        <v>0</v>
      </c>
      <c r="N50" s="57"/>
      <c r="O50" s="61"/>
      <c r="P50" s="55">
        <f t="shared" si="4"/>
        <v>0</v>
      </c>
      <c r="Q50" s="57"/>
      <c r="R50" s="61"/>
      <c r="S50" s="55">
        <f t="shared" si="1"/>
        <v>0</v>
      </c>
      <c r="T50" s="57"/>
      <c r="U50" s="61"/>
      <c r="V50" s="63">
        <f t="shared" si="2"/>
        <v>0</v>
      </c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  <c r="IF50" s="53"/>
      <c r="IG50" s="53"/>
      <c r="IH50" s="53"/>
      <c r="II50" s="53"/>
      <c r="IJ50" s="53"/>
      <c r="IK50" s="53"/>
      <c r="IL50" s="53"/>
      <c r="IM50" s="53"/>
      <c r="IN50" s="53"/>
      <c r="IO50" s="53"/>
      <c r="IP50" s="53"/>
      <c r="IQ50" s="53"/>
      <c r="IR50" s="53"/>
      <c r="IS50" s="53"/>
      <c r="IT50" s="53"/>
      <c r="IU50" s="53"/>
      <c r="IV50" s="53"/>
      <c r="IW50" s="53"/>
      <c r="IX50" s="53"/>
      <c r="IY50" s="53"/>
      <c r="IZ50" s="53"/>
      <c r="JA50" s="53"/>
      <c r="JB50" s="53"/>
      <c r="JC50" s="53"/>
    </row>
    <row r="51" spans="1:263" ht="33" customHeight="1" x14ac:dyDescent="0.2">
      <c r="A51" s="91">
        <v>44</v>
      </c>
      <c r="B51" s="114" t="s">
        <v>72</v>
      </c>
      <c r="C51" s="127" t="s">
        <v>38</v>
      </c>
      <c r="D51" s="128" t="s">
        <v>39</v>
      </c>
      <c r="E51" s="128" t="s">
        <v>39</v>
      </c>
      <c r="F51" s="128" t="s">
        <v>39</v>
      </c>
      <c r="G51" s="125" t="s">
        <v>38</v>
      </c>
      <c r="H51" s="127" t="s">
        <v>38</v>
      </c>
      <c r="I51" s="141">
        <v>0.05</v>
      </c>
      <c r="J51" s="92">
        <v>11.75</v>
      </c>
      <c r="K51" s="57"/>
      <c r="L51" s="58"/>
      <c r="M51" s="55">
        <f t="shared" si="3"/>
        <v>0</v>
      </c>
      <c r="N51" s="57"/>
      <c r="O51" s="61"/>
      <c r="P51" s="55">
        <f t="shared" si="4"/>
        <v>0</v>
      </c>
      <c r="Q51" s="57"/>
      <c r="R51" s="61"/>
      <c r="S51" s="55">
        <f t="shared" si="1"/>
        <v>0</v>
      </c>
      <c r="T51" s="57"/>
      <c r="U51" s="61"/>
      <c r="V51" s="63">
        <f t="shared" si="2"/>
        <v>0</v>
      </c>
    </row>
    <row r="52" spans="1:263" ht="33" customHeight="1" x14ac:dyDescent="0.2">
      <c r="A52" s="91">
        <v>45</v>
      </c>
      <c r="B52" s="114" t="s">
        <v>75</v>
      </c>
      <c r="C52" s="127" t="s">
        <v>38</v>
      </c>
      <c r="D52" s="118" t="s">
        <v>38</v>
      </c>
      <c r="E52" s="120" t="s">
        <v>38</v>
      </c>
      <c r="F52" s="123" t="s">
        <v>38</v>
      </c>
      <c r="G52" s="125" t="s">
        <v>38</v>
      </c>
      <c r="H52" s="127" t="s">
        <v>38</v>
      </c>
      <c r="I52" s="141">
        <v>0</v>
      </c>
      <c r="J52" s="92">
        <v>0</v>
      </c>
      <c r="K52" s="57"/>
      <c r="L52" s="58"/>
      <c r="M52" s="55">
        <f t="shared" si="3"/>
        <v>0</v>
      </c>
      <c r="N52" s="57"/>
      <c r="O52" s="61"/>
      <c r="P52" s="55">
        <f t="shared" si="4"/>
        <v>0</v>
      </c>
      <c r="Q52" s="57"/>
      <c r="R52" s="61"/>
      <c r="S52" s="55">
        <f t="shared" si="1"/>
        <v>0</v>
      </c>
      <c r="T52" s="57"/>
      <c r="U52" s="61"/>
      <c r="V52" s="63">
        <f t="shared" si="2"/>
        <v>0</v>
      </c>
    </row>
    <row r="53" spans="1:263" ht="33" customHeight="1" x14ac:dyDescent="0.2">
      <c r="A53" s="31">
        <v>46</v>
      </c>
      <c r="B53" s="114" t="s">
        <v>74</v>
      </c>
      <c r="C53" s="127" t="s">
        <v>38</v>
      </c>
      <c r="D53" s="118" t="s">
        <v>38</v>
      </c>
      <c r="E53" s="120" t="s">
        <v>38</v>
      </c>
      <c r="F53" s="123" t="s">
        <v>38</v>
      </c>
      <c r="G53" s="125" t="s">
        <v>38</v>
      </c>
      <c r="H53" s="127" t="s">
        <v>38</v>
      </c>
      <c r="I53" s="141">
        <v>0</v>
      </c>
      <c r="J53" s="92">
        <v>0</v>
      </c>
      <c r="K53" s="57"/>
      <c r="L53" s="58"/>
      <c r="M53" s="55">
        <f t="shared" si="3"/>
        <v>0</v>
      </c>
      <c r="N53" s="57"/>
      <c r="O53" s="61"/>
      <c r="P53" s="55">
        <f t="shared" si="4"/>
        <v>0</v>
      </c>
      <c r="Q53" s="57"/>
      <c r="R53" s="61"/>
      <c r="S53" s="55">
        <f t="shared" si="1"/>
        <v>0</v>
      </c>
      <c r="T53" s="57"/>
      <c r="U53" s="61"/>
      <c r="V53" s="63">
        <f t="shared" si="2"/>
        <v>0</v>
      </c>
    </row>
    <row r="54" spans="1:263" ht="33" customHeight="1" x14ac:dyDescent="0.2">
      <c r="A54" s="31">
        <v>47</v>
      </c>
      <c r="B54" s="114" t="s">
        <v>56</v>
      </c>
      <c r="C54" s="127" t="s">
        <v>38</v>
      </c>
      <c r="D54" s="118" t="s">
        <v>38</v>
      </c>
      <c r="E54" s="120" t="s">
        <v>38</v>
      </c>
      <c r="F54" s="123" t="s">
        <v>38</v>
      </c>
      <c r="G54" s="125" t="s">
        <v>38</v>
      </c>
      <c r="H54" s="127" t="s">
        <v>38</v>
      </c>
      <c r="I54" s="141">
        <v>0</v>
      </c>
      <c r="J54" s="92">
        <v>0</v>
      </c>
      <c r="K54" s="57"/>
      <c r="L54" s="58"/>
      <c r="M54" s="55">
        <f t="shared" si="3"/>
        <v>0</v>
      </c>
      <c r="N54" s="57"/>
      <c r="O54" s="61"/>
      <c r="P54" s="55">
        <f t="shared" si="4"/>
        <v>0</v>
      </c>
      <c r="Q54" s="57"/>
      <c r="R54" s="61"/>
      <c r="S54" s="55">
        <f t="shared" si="1"/>
        <v>0</v>
      </c>
      <c r="T54" s="57"/>
      <c r="U54" s="61"/>
      <c r="V54" s="63">
        <f t="shared" si="2"/>
        <v>0</v>
      </c>
    </row>
    <row r="55" spans="1:263" ht="33" customHeight="1" x14ac:dyDescent="0.2">
      <c r="A55" s="31">
        <v>48</v>
      </c>
      <c r="B55" s="114" t="s">
        <v>76</v>
      </c>
      <c r="C55" s="127" t="s">
        <v>38</v>
      </c>
      <c r="D55" s="118" t="s">
        <v>38</v>
      </c>
      <c r="E55" s="128" t="s">
        <v>39</v>
      </c>
      <c r="F55" s="128" t="s">
        <v>39</v>
      </c>
      <c r="G55" s="125" t="s">
        <v>38</v>
      </c>
      <c r="H55" s="127" t="s">
        <v>38</v>
      </c>
      <c r="I55" s="141">
        <v>0.04</v>
      </c>
      <c r="J55" s="92">
        <v>9.4</v>
      </c>
      <c r="K55" s="57"/>
      <c r="L55" s="58"/>
      <c r="M55" s="55">
        <f t="shared" si="3"/>
        <v>0</v>
      </c>
      <c r="N55" s="57"/>
      <c r="O55" s="61"/>
      <c r="P55" s="55">
        <f t="shared" si="4"/>
        <v>0</v>
      </c>
      <c r="Q55" s="57"/>
      <c r="R55" s="61"/>
      <c r="S55" s="55">
        <f t="shared" si="1"/>
        <v>0</v>
      </c>
      <c r="T55" s="57"/>
      <c r="U55" s="61"/>
      <c r="V55" s="63">
        <f t="shared" si="2"/>
        <v>0</v>
      </c>
    </row>
    <row r="56" spans="1:263" ht="33" customHeight="1" x14ac:dyDescent="0.2">
      <c r="A56" s="31">
        <v>49</v>
      </c>
      <c r="B56" s="114" t="s">
        <v>77</v>
      </c>
      <c r="C56" s="127" t="s">
        <v>38</v>
      </c>
      <c r="D56" s="118" t="s">
        <v>38</v>
      </c>
      <c r="E56" s="120" t="s">
        <v>38</v>
      </c>
      <c r="F56" s="123" t="s">
        <v>38</v>
      </c>
      <c r="G56" s="125" t="s">
        <v>38</v>
      </c>
      <c r="H56" s="127" t="s">
        <v>38</v>
      </c>
      <c r="I56" s="141">
        <v>0</v>
      </c>
      <c r="J56" s="92">
        <v>0</v>
      </c>
      <c r="K56" s="57"/>
      <c r="L56" s="58"/>
      <c r="M56" s="55">
        <f t="shared" si="3"/>
        <v>0</v>
      </c>
      <c r="N56" s="57"/>
      <c r="O56" s="61"/>
      <c r="P56" s="55">
        <f t="shared" si="4"/>
        <v>0</v>
      </c>
      <c r="Q56" s="57"/>
      <c r="R56" s="61"/>
      <c r="S56" s="55">
        <f t="shared" si="1"/>
        <v>0</v>
      </c>
      <c r="T56" s="57"/>
      <c r="U56" s="61"/>
      <c r="V56" s="63">
        <f t="shared" si="2"/>
        <v>0</v>
      </c>
    </row>
    <row r="57" spans="1:263" ht="33" customHeight="1" x14ac:dyDescent="0.2">
      <c r="A57" s="31">
        <v>50</v>
      </c>
      <c r="B57" s="114" t="s">
        <v>78</v>
      </c>
      <c r="C57" s="127" t="s">
        <v>38</v>
      </c>
      <c r="D57" s="118" t="s">
        <v>38</v>
      </c>
      <c r="E57" s="128" t="s">
        <v>39</v>
      </c>
      <c r="F57" s="123" t="s">
        <v>38</v>
      </c>
      <c r="G57" s="125" t="s">
        <v>38</v>
      </c>
      <c r="H57" s="127" t="s">
        <v>38</v>
      </c>
      <c r="I57" s="141">
        <v>0.02</v>
      </c>
      <c r="J57" s="92">
        <v>4.7</v>
      </c>
      <c r="K57" s="57"/>
      <c r="L57" s="58"/>
      <c r="M57" s="55">
        <f t="shared" si="3"/>
        <v>0</v>
      </c>
      <c r="N57" s="57"/>
      <c r="O57" s="61"/>
      <c r="P57" s="55">
        <f t="shared" si="4"/>
        <v>0</v>
      </c>
      <c r="Q57" s="57"/>
      <c r="R57" s="61"/>
      <c r="S57" s="55">
        <f t="shared" si="1"/>
        <v>0</v>
      </c>
      <c r="T57" s="57"/>
      <c r="U57" s="61"/>
      <c r="V57" s="63">
        <f t="shared" si="2"/>
        <v>0</v>
      </c>
    </row>
    <row r="58" spans="1:263" ht="33" customHeight="1" x14ac:dyDescent="0.2">
      <c r="A58" s="31">
        <v>51</v>
      </c>
      <c r="B58" s="114" t="s">
        <v>79</v>
      </c>
      <c r="C58" s="127" t="s">
        <v>38</v>
      </c>
      <c r="D58" s="118" t="s">
        <v>38</v>
      </c>
      <c r="E58" s="128" t="s">
        <v>39</v>
      </c>
      <c r="F58" s="123" t="s">
        <v>38</v>
      </c>
      <c r="G58" s="125" t="s">
        <v>38</v>
      </c>
      <c r="H58" s="127" t="s">
        <v>38</v>
      </c>
      <c r="I58" s="141">
        <v>0.02</v>
      </c>
      <c r="J58" s="92">
        <v>4.7</v>
      </c>
      <c r="K58" s="57"/>
      <c r="L58" s="58"/>
      <c r="M58" s="55">
        <f t="shared" si="3"/>
        <v>0</v>
      </c>
      <c r="N58" s="57"/>
      <c r="O58" s="61"/>
      <c r="P58" s="55">
        <f t="shared" si="4"/>
        <v>0</v>
      </c>
      <c r="Q58" s="57"/>
      <c r="R58" s="61"/>
      <c r="S58" s="55">
        <f t="shared" si="1"/>
        <v>0</v>
      </c>
      <c r="T58" s="57"/>
      <c r="U58" s="61"/>
      <c r="V58" s="63">
        <f t="shared" si="2"/>
        <v>0</v>
      </c>
    </row>
    <row r="59" spans="1:263" ht="33" customHeight="1" x14ac:dyDescent="0.2">
      <c r="A59" s="31">
        <v>52</v>
      </c>
      <c r="B59" s="114" t="s">
        <v>80</v>
      </c>
      <c r="C59" s="127" t="s">
        <v>38</v>
      </c>
      <c r="D59" s="118" t="s">
        <v>38</v>
      </c>
      <c r="E59" s="120" t="s">
        <v>38</v>
      </c>
      <c r="F59" s="123" t="s">
        <v>38</v>
      </c>
      <c r="G59" s="125" t="s">
        <v>38</v>
      </c>
      <c r="H59" s="127" t="s">
        <v>38</v>
      </c>
      <c r="I59" s="141">
        <v>0</v>
      </c>
      <c r="J59" s="92">
        <v>0</v>
      </c>
      <c r="K59" s="57"/>
      <c r="L59" s="58"/>
      <c r="M59" s="55">
        <f t="shared" si="3"/>
        <v>0</v>
      </c>
      <c r="N59" s="57"/>
      <c r="O59" s="61"/>
      <c r="P59" s="55">
        <f t="shared" si="4"/>
        <v>0</v>
      </c>
      <c r="Q59" s="57"/>
      <c r="R59" s="61"/>
      <c r="S59" s="55">
        <f t="shared" si="1"/>
        <v>0</v>
      </c>
      <c r="T59" s="57"/>
      <c r="U59" s="61"/>
      <c r="V59" s="63">
        <f t="shared" si="2"/>
        <v>0</v>
      </c>
    </row>
    <row r="60" spans="1:263" ht="33" customHeight="1" x14ac:dyDescent="0.2">
      <c r="A60" s="31">
        <v>53</v>
      </c>
      <c r="B60" s="114" t="s">
        <v>56</v>
      </c>
      <c r="C60" s="127" t="s">
        <v>38</v>
      </c>
      <c r="D60" s="118" t="s">
        <v>38</v>
      </c>
      <c r="E60" s="120" t="s">
        <v>38</v>
      </c>
      <c r="F60" s="123" t="s">
        <v>38</v>
      </c>
      <c r="G60" s="125" t="s">
        <v>38</v>
      </c>
      <c r="H60" s="127" t="s">
        <v>38</v>
      </c>
      <c r="I60" s="141">
        <v>0</v>
      </c>
      <c r="J60" s="92">
        <v>0</v>
      </c>
      <c r="K60" s="57"/>
      <c r="L60" s="58"/>
      <c r="M60" s="55">
        <f t="shared" si="3"/>
        <v>0</v>
      </c>
      <c r="N60" s="57"/>
      <c r="O60" s="61"/>
      <c r="P60" s="55">
        <f t="shared" si="4"/>
        <v>0</v>
      </c>
      <c r="Q60" s="57"/>
      <c r="R60" s="61"/>
      <c r="S60" s="55">
        <f t="shared" si="1"/>
        <v>0</v>
      </c>
      <c r="T60" s="57"/>
      <c r="U60" s="61"/>
      <c r="V60" s="63">
        <f t="shared" si="2"/>
        <v>0</v>
      </c>
    </row>
    <row r="61" spans="1:263" ht="33" customHeight="1" x14ac:dyDescent="0.2">
      <c r="A61" s="31">
        <v>54</v>
      </c>
      <c r="B61" s="114" t="s">
        <v>81</v>
      </c>
      <c r="C61" s="127" t="s">
        <v>38</v>
      </c>
      <c r="D61" s="118" t="s">
        <v>38</v>
      </c>
      <c r="E61" s="120" t="s">
        <v>38</v>
      </c>
      <c r="F61" s="123" t="s">
        <v>38</v>
      </c>
      <c r="G61" s="125" t="s">
        <v>38</v>
      </c>
      <c r="H61" s="127" t="s">
        <v>38</v>
      </c>
      <c r="I61" s="141">
        <v>0</v>
      </c>
      <c r="J61" s="92">
        <v>0</v>
      </c>
      <c r="K61" s="57"/>
      <c r="L61" s="58"/>
      <c r="M61" s="55">
        <f t="shared" si="3"/>
        <v>0</v>
      </c>
      <c r="N61" s="57"/>
      <c r="O61" s="61"/>
      <c r="P61" s="55">
        <f t="shared" si="4"/>
        <v>0</v>
      </c>
      <c r="Q61" s="57"/>
      <c r="R61" s="61"/>
      <c r="S61" s="55">
        <f t="shared" si="1"/>
        <v>0</v>
      </c>
      <c r="T61" s="57"/>
      <c r="U61" s="61"/>
      <c r="V61" s="63">
        <f t="shared" si="2"/>
        <v>0</v>
      </c>
    </row>
    <row r="62" spans="1:263" ht="33" customHeight="1" x14ac:dyDescent="0.2">
      <c r="A62" s="31">
        <v>55</v>
      </c>
      <c r="B62" s="114" t="s">
        <v>82</v>
      </c>
      <c r="C62" s="127" t="s">
        <v>38</v>
      </c>
      <c r="D62" s="118" t="s">
        <v>38</v>
      </c>
      <c r="E62" s="120" t="s">
        <v>38</v>
      </c>
      <c r="F62" s="123" t="s">
        <v>38</v>
      </c>
      <c r="G62" s="125" t="s">
        <v>38</v>
      </c>
      <c r="H62" s="127" t="s">
        <v>38</v>
      </c>
      <c r="I62" s="141">
        <v>0</v>
      </c>
      <c r="J62" s="92">
        <v>0</v>
      </c>
      <c r="K62" s="57"/>
      <c r="L62" s="58"/>
      <c r="M62" s="55">
        <f t="shared" si="3"/>
        <v>0</v>
      </c>
      <c r="N62" s="57"/>
      <c r="O62" s="61"/>
      <c r="P62" s="55">
        <f t="shared" si="4"/>
        <v>0</v>
      </c>
      <c r="Q62" s="57"/>
      <c r="R62" s="61"/>
      <c r="S62" s="55">
        <f t="shared" si="1"/>
        <v>0</v>
      </c>
      <c r="T62" s="57"/>
      <c r="U62" s="61"/>
      <c r="V62" s="63">
        <f t="shared" si="2"/>
        <v>0</v>
      </c>
    </row>
    <row r="63" spans="1:263" ht="33" customHeight="1" x14ac:dyDescent="0.2">
      <c r="A63" s="31">
        <v>56</v>
      </c>
      <c r="B63" s="114" t="s">
        <v>83</v>
      </c>
      <c r="C63" s="127" t="s">
        <v>38</v>
      </c>
      <c r="D63" s="119" t="s">
        <v>39</v>
      </c>
      <c r="E63" s="121" t="s">
        <v>39</v>
      </c>
      <c r="F63" s="123" t="s">
        <v>38</v>
      </c>
      <c r="G63" s="126" t="s">
        <v>39</v>
      </c>
      <c r="H63" s="128" t="s">
        <v>39</v>
      </c>
      <c r="I63" s="141">
        <v>0.25</v>
      </c>
      <c r="J63" s="92">
        <v>58.75</v>
      </c>
      <c r="K63" s="57"/>
      <c r="L63" s="58"/>
      <c r="M63" s="55">
        <f t="shared" si="3"/>
        <v>0</v>
      </c>
      <c r="N63" s="57"/>
      <c r="O63" s="61"/>
      <c r="P63" s="55">
        <f t="shared" si="4"/>
        <v>0</v>
      </c>
      <c r="Q63" s="57"/>
      <c r="R63" s="61"/>
      <c r="S63" s="55">
        <f t="shared" si="1"/>
        <v>0</v>
      </c>
      <c r="T63" s="57"/>
      <c r="U63" s="61"/>
      <c r="V63" s="63">
        <f t="shared" si="2"/>
        <v>0</v>
      </c>
    </row>
    <row r="64" spans="1:263" ht="33" customHeight="1" x14ac:dyDescent="0.2">
      <c r="A64" s="31">
        <v>57</v>
      </c>
      <c r="B64" s="114" t="s">
        <v>84</v>
      </c>
      <c r="C64" s="127" t="s">
        <v>38</v>
      </c>
      <c r="D64" s="118" t="s">
        <v>38</v>
      </c>
      <c r="E64" s="121" t="s">
        <v>39</v>
      </c>
      <c r="F64" s="124" t="s">
        <v>39</v>
      </c>
      <c r="G64" s="126" t="s">
        <v>39</v>
      </c>
      <c r="H64" s="128" t="s">
        <v>39</v>
      </c>
      <c r="I64" s="141">
        <v>0.1</v>
      </c>
      <c r="J64" s="92">
        <v>23.5</v>
      </c>
      <c r="K64" s="57"/>
      <c r="L64" s="58"/>
      <c r="M64" s="55">
        <f t="shared" si="3"/>
        <v>0</v>
      </c>
      <c r="N64" s="57"/>
      <c r="O64" s="61"/>
      <c r="P64" s="55">
        <f t="shared" si="4"/>
        <v>0</v>
      </c>
      <c r="Q64" s="57"/>
      <c r="R64" s="61"/>
      <c r="S64" s="55">
        <f t="shared" si="1"/>
        <v>0</v>
      </c>
      <c r="T64" s="57"/>
      <c r="U64" s="61"/>
      <c r="V64" s="63">
        <f t="shared" si="2"/>
        <v>0</v>
      </c>
    </row>
    <row r="65" spans="1:263" ht="33" customHeight="1" x14ac:dyDescent="0.2">
      <c r="A65" s="31">
        <v>58</v>
      </c>
      <c r="B65" s="114" t="s">
        <v>85</v>
      </c>
      <c r="C65" s="127" t="s">
        <v>38</v>
      </c>
      <c r="D65" s="118" t="s">
        <v>38</v>
      </c>
      <c r="E65" s="121" t="s">
        <v>39</v>
      </c>
      <c r="F65" s="123" t="s">
        <v>38</v>
      </c>
      <c r="G65" s="125" t="s">
        <v>38</v>
      </c>
      <c r="H65" s="127" t="s">
        <v>38</v>
      </c>
      <c r="I65" s="141">
        <v>0.1</v>
      </c>
      <c r="J65" s="92">
        <v>23.5</v>
      </c>
      <c r="K65" s="57"/>
      <c r="L65" s="58"/>
      <c r="M65" s="55">
        <f t="shared" si="3"/>
        <v>0</v>
      </c>
      <c r="N65" s="57"/>
      <c r="O65" s="61"/>
      <c r="P65" s="55">
        <f t="shared" si="4"/>
        <v>0</v>
      </c>
      <c r="Q65" s="57"/>
      <c r="R65" s="61"/>
      <c r="S65" s="55">
        <f t="shared" si="1"/>
        <v>0</v>
      </c>
      <c r="T65" s="57"/>
      <c r="U65" s="61"/>
      <c r="V65" s="63">
        <f t="shared" si="2"/>
        <v>0</v>
      </c>
    </row>
    <row r="66" spans="1:263" ht="33" customHeight="1" x14ac:dyDescent="0.2">
      <c r="A66" s="31">
        <v>59</v>
      </c>
      <c r="B66" s="114" t="s">
        <v>86</v>
      </c>
      <c r="C66" s="127" t="s">
        <v>38</v>
      </c>
      <c r="D66" s="118" t="s">
        <v>38</v>
      </c>
      <c r="E66" s="120" t="s">
        <v>38</v>
      </c>
      <c r="F66" s="123" t="s">
        <v>38</v>
      </c>
      <c r="G66" s="125" t="s">
        <v>38</v>
      </c>
      <c r="H66" s="127" t="s">
        <v>38</v>
      </c>
      <c r="I66" s="141">
        <v>0</v>
      </c>
      <c r="J66" s="92">
        <v>0</v>
      </c>
      <c r="K66" s="57"/>
      <c r="L66" s="58"/>
      <c r="M66" s="55">
        <f t="shared" si="3"/>
        <v>0</v>
      </c>
      <c r="N66" s="57"/>
      <c r="O66" s="61"/>
      <c r="P66" s="55">
        <f t="shared" si="4"/>
        <v>0</v>
      </c>
      <c r="Q66" s="57"/>
      <c r="R66" s="61"/>
      <c r="S66" s="55">
        <f t="shared" si="1"/>
        <v>0</v>
      </c>
      <c r="T66" s="57"/>
      <c r="U66" s="61"/>
      <c r="V66" s="63">
        <f t="shared" si="2"/>
        <v>0</v>
      </c>
    </row>
    <row r="67" spans="1:263" ht="33" customHeight="1" x14ac:dyDescent="0.2">
      <c r="A67" s="32">
        <v>60</v>
      </c>
      <c r="B67" s="114" t="s">
        <v>87</v>
      </c>
      <c r="C67" s="127" t="s">
        <v>38</v>
      </c>
      <c r="D67" s="118" t="s">
        <v>38</v>
      </c>
      <c r="E67" s="120" t="s">
        <v>38</v>
      </c>
      <c r="F67" s="123" t="s">
        <v>38</v>
      </c>
      <c r="G67" s="125" t="s">
        <v>38</v>
      </c>
      <c r="H67" s="127" t="s">
        <v>38</v>
      </c>
      <c r="I67" s="141">
        <v>0</v>
      </c>
      <c r="J67" s="92">
        <v>0</v>
      </c>
      <c r="K67" s="59"/>
      <c r="L67" s="60"/>
      <c r="M67" s="56">
        <f t="shared" si="3"/>
        <v>0</v>
      </c>
      <c r="N67" s="59"/>
      <c r="O67" s="62"/>
      <c r="P67" s="55">
        <f t="shared" si="4"/>
        <v>0</v>
      </c>
      <c r="Q67" s="59"/>
      <c r="R67" s="62"/>
      <c r="S67" s="55">
        <f t="shared" si="1"/>
        <v>0</v>
      </c>
      <c r="T67" s="59"/>
      <c r="U67" s="62"/>
      <c r="V67" s="63">
        <f t="shared" si="2"/>
        <v>0</v>
      </c>
    </row>
    <row r="68" spans="1:263" s="46" customFormat="1" ht="33" customHeight="1" x14ac:dyDescent="0.2">
      <c r="A68" s="117"/>
      <c r="B68" s="114" t="s">
        <v>80</v>
      </c>
      <c r="C68" s="127" t="s">
        <v>38</v>
      </c>
      <c r="D68" s="118" t="s">
        <v>38</v>
      </c>
      <c r="E68" s="120" t="s">
        <v>38</v>
      </c>
      <c r="F68" s="123" t="s">
        <v>38</v>
      </c>
      <c r="G68" s="125" t="s">
        <v>38</v>
      </c>
      <c r="H68" s="127" t="s">
        <v>38</v>
      </c>
      <c r="I68" s="141">
        <v>0</v>
      </c>
      <c r="J68" s="92">
        <v>0</v>
      </c>
      <c r="K68" s="57"/>
      <c r="L68" s="58"/>
      <c r="M68" s="55">
        <f t="shared" ref="M68:M95" si="5">IF(COUNTA(K68)&lt;&gt;0,PRODUCT(47*35*$I68*L68),0)</f>
        <v>0</v>
      </c>
      <c r="N68" s="57"/>
      <c r="O68" s="61"/>
      <c r="P68" s="55">
        <f t="shared" ref="P68:P95" si="6">IF(COUNTA(N68)&lt;&gt;0,PRODUCT(47*35*$I68*O68),0)</f>
        <v>0</v>
      </c>
      <c r="Q68" s="57"/>
      <c r="R68" s="61"/>
      <c r="S68" s="55">
        <f t="shared" ref="S68:S95" si="7">IF(COUNTA(Q68)&lt;&gt;0,PRODUCT(47*35*$I68*R68),0)</f>
        <v>0</v>
      </c>
      <c r="T68" s="57"/>
      <c r="U68" s="61"/>
      <c r="V68" s="55">
        <f t="shared" ref="V68:V95" si="8">IF(COUNTA(T68)&lt;&gt;0,PRODUCT(47*35*$I68*U68),0)</f>
        <v>0</v>
      </c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  <c r="IY68" s="8"/>
      <c r="IZ68" s="8"/>
      <c r="JA68" s="8"/>
      <c r="JB68" s="8"/>
      <c r="JC68" s="8"/>
    </row>
    <row r="69" spans="1:263" s="46" customFormat="1" ht="33" customHeight="1" x14ac:dyDescent="0.2">
      <c r="A69" s="117"/>
      <c r="B69" s="114" t="s">
        <v>88</v>
      </c>
      <c r="C69" s="127" t="s">
        <v>38</v>
      </c>
      <c r="D69" s="118" t="s">
        <v>38</v>
      </c>
      <c r="E69" s="120" t="s">
        <v>38</v>
      </c>
      <c r="F69" s="123" t="s">
        <v>38</v>
      </c>
      <c r="G69" s="125" t="s">
        <v>38</v>
      </c>
      <c r="H69" s="127" t="s">
        <v>38</v>
      </c>
      <c r="I69" s="141">
        <v>0</v>
      </c>
      <c r="J69" s="92">
        <v>0</v>
      </c>
      <c r="K69" s="57"/>
      <c r="L69" s="58"/>
      <c r="M69" s="55">
        <f t="shared" si="5"/>
        <v>0</v>
      </c>
      <c r="N69" s="57"/>
      <c r="O69" s="61"/>
      <c r="P69" s="55">
        <f t="shared" si="6"/>
        <v>0</v>
      </c>
      <c r="Q69" s="57"/>
      <c r="R69" s="61"/>
      <c r="S69" s="55">
        <f t="shared" si="7"/>
        <v>0</v>
      </c>
      <c r="T69" s="57"/>
      <c r="U69" s="61"/>
      <c r="V69" s="55">
        <f t="shared" si="8"/>
        <v>0</v>
      </c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  <c r="IY69" s="8"/>
      <c r="IZ69" s="8"/>
      <c r="JA69" s="8"/>
      <c r="JB69" s="8"/>
      <c r="JC69" s="8"/>
    </row>
    <row r="70" spans="1:263" s="46" customFormat="1" ht="33" customHeight="1" x14ac:dyDescent="0.2">
      <c r="A70" s="117"/>
      <c r="B70" s="114" t="s">
        <v>89</v>
      </c>
      <c r="C70" s="127" t="s">
        <v>38</v>
      </c>
      <c r="D70" s="118" t="s">
        <v>38</v>
      </c>
      <c r="E70" s="120" t="s">
        <v>38</v>
      </c>
      <c r="F70" s="123" t="s">
        <v>38</v>
      </c>
      <c r="G70" s="125" t="s">
        <v>38</v>
      </c>
      <c r="H70" s="127" t="s">
        <v>38</v>
      </c>
      <c r="I70" s="141">
        <v>0</v>
      </c>
      <c r="J70" s="92">
        <v>0</v>
      </c>
      <c r="K70" s="57"/>
      <c r="L70" s="58"/>
      <c r="M70" s="55">
        <f t="shared" si="5"/>
        <v>0</v>
      </c>
      <c r="N70" s="57"/>
      <c r="O70" s="61"/>
      <c r="P70" s="55">
        <f t="shared" si="6"/>
        <v>0</v>
      </c>
      <c r="Q70" s="57"/>
      <c r="R70" s="61"/>
      <c r="S70" s="55">
        <f t="shared" si="7"/>
        <v>0</v>
      </c>
      <c r="T70" s="57"/>
      <c r="U70" s="61"/>
      <c r="V70" s="55">
        <f t="shared" si="8"/>
        <v>0</v>
      </c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</row>
    <row r="71" spans="1:263" s="46" customFormat="1" ht="33" customHeight="1" x14ac:dyDescent="0.2">
      <c r="A71" s="117"/>
      <c r="B71" s="114" t="s">
        <v>90</v>
      </c>
      <c r="C71" s="127" t="s">
        <v>38</v>
      </c>
      <c r="D71" s="128" t="s">
        <v>39</v>
      </c>
      <c r="E71" s="120" t="s">
        <v>38</v>
      </c>
      <c r="F71" s="123" t="s">
        <v>38</v>
      </c>
      <c r="G71" s="125" t="s">
        <v>38</v>
      </c>
      <c r="H71" s="127" t="s">
        <v>38</v>
      </c>
      <c r="I71" s="141">
        <v>5.0000000000000001E-3</v>
      </c>
      <c r="J71" s="92">
        <v>1.175</v>
      </c>
      <c r="K71" s="57"/>
      <c r="L71" s="58"/>
      <c r="M71" s="55">
        <f t="shared" si="5"/>
        <v>0</v>
      </c>
      <c r="N71" s="57"/>
      <c r="O71" s="61"/>
      <c r="P71" s="55">
        <f t="shared" si="6"/>
        <v>0</v>
      </c>
      <c r="Q71" s="57"/>
      <c r="R71" s="61"/>
      <c r="S71" s="55">
        <f t="shared" si="7"/>
        <v>0</v>
      </c>
      <c r="T71" s="57"/>
      <c r="U71" s="61"/>
      <c r="V71" s="55">
        <f t="shared" si="8"/>
        <v>0</v>
      </c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  <c r="IY71" s="8"/>
      <c r="IZ71" s="8"/>
      <c r="JA71" s="8"/>
      <c r="JB71" s="8"/>
      <c r="JC71" s="8"/>
    </row>
    <row r="72" spans="1:263" s="46" customFormat="1" ht="33" customHeight="1" x14ac:dyDescent="0.2">
      <c r="A72" s="117"/>
      <c r="B72" s="114" t="s">
        <v>91</v>
      </c>
      <c r="C72" s="127" t="s">
        <v>38</v>
      </c>
      <c r="D72" s="128" t="s">
        <v>39</v>
      </c>
      <c r="E72" s="128" t="s">
        <v>39</v>
      </c>
      <c r="F72" s="123" t="s">
        <v>38</v>
      </c>
      <c r="G72" s="125" t="s">
        <v>38</v>
      </c>
      <c r="H72" s="127" t="s">
        <v>38</v>
      </c>
      <c r="I72" s="141">
        <v>4.4999999999999998E-2</v>
      </c>
      <c r="J72" s="92">
        <v>10.574999999999999</v>
      </c>
      <c r="K72" s="57"/>
      <c r="L72" s="58"/>
      <c r="M72" s="55">
        <f t="shared" si="5"/>
        <v>0</v>
      </c>
      <c r="N72" s="57"/>
      <c r="O72" s="61"/>
      <c r="P72" s="55">
        <f t="shared" si="6"/>
        <v>0</v>
      </c>
      <c r="Q72" s="57"/>
      <c r="R72" s="61"/>
      <c r="S72" s="55">
        <f t="shared" si="7"/>
        <v>0</v>
      </c>
      <c r="T72" s="57"/>
      <c r="U72" s="61"/>
      <c r="V72" s="55">
        <f t="shared" si="8"/>
        <v>0</v>
      </c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</row>
    <row r="73" spans="1:263" s="46" customFormat="1" ht="33" customHeight="1" x14ac:dyDescent="0.2">
      <c r="A73" s="117"/>
      <c r="B73" s="114" t="s">
        <v>92</v>
      </c>
      <c r="C73" s="127" t="s">
        <v>38</v>
      </c>
      <c r="D73" s="128" t="s">
        <v>39</v>
      </c>
      <c r="E73" s="128" t="s">
        <v>39</v>
      </c>
      <c r="F73" s="123" t="s">
        <v>38</v>
      </c>
      <c r="G73" s="128" t="s">
        <v>39</v>
      </c>
      <c r="H73" s="127" t="s">
        <v>38</v>
      </c>
      <c r="I73" s="141">
        <v>0.24</v>
      </c>
      <c r="J73" s="92">
        <v>56.4</v>
      </c>
      <c r="K73" s="57"/>
      <c r="L73" s="58"/>
      <c r="M73" s="55">
        <f t="shared" si="5"/>
        <v>0</v>
      </c>
      <c r="N73" s="57"/>
      <c r="O73" s="61"/>
      <c r="P73" s="55">
        <f t="shared" si="6"/>
        <v>0</v>
      </c>
      <c r="Q73" s="57"/>
      <c r="R73" s="61"/>
      <c r="S73" s="55">
        <f t="shared" si="7"/>
        <v>0</v>
      </c>
      <c r="T73" s="57"/>
      <c r="U73" s="61"/>
      <c r="V73" s="55">
        <f t="shared" si="8"/>
        <v>0</v>
      </c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  <c r="IZ73" s="8"/>
      <c r="JA73" s="8"/>
      <c r="JB73" s="8"/>
      <c r="JC73" s="8"/>
    </row>
    <row r="74" spans="1:263" s="46" customFormat="1" ht="33" customHeight="1" x14ac:dyDescent="0.2">
      <c r="A74" s="117"/>
      <c r="B74" s="114" t="s">
        <v>93</v>
      </c>
      <c r="C74" s="127" t="s">
        <v>38</v>
      </c>
      <c r="D74" s="118" t="s">
        <v>38</v>
      </c>
      <c r="E74" s="120" t="s">
        <v>38</v>
      </c>
      <c r="F74" s="123" t="s">
        <v>38</v>
      </c>
      <c r="G74" s="125" t="s">
        <v>38</v>
      </c>
      <c r="H74" s="127" t="s">
        <v>38</v>
      </c>
      <c r="I74" s="141">
        <v>0</v>
      </c>
      <c r="J74" s="92">
        <v>0</v>
      </c>
      <c r="K74" s="57"/>
      <c r="L74" s="58"/>
      <c r="M74" s="55">
        <f t="shared" si="5"/>
        <v>0</v>
      </c>
      <c r="N74" s="57"/>
      <c r="O74" s="61"/>
      <c r="P74" s="55">
        <f t="shared" si="6"/>
        <v>0</v>
      </c>
      <c r="Q74" s="57"/>
      <c r="R74" s="61"/>
      <c r="S74" s="55">
        <f t="shared" si="7"/>
        <v>0</v>
      </c>
      <c r="T74" s="57"/>
      <c r="U74" s="61"/>
      <c r="V74" s="55">
        <f t="shared" si="8"/>
        <v>0</v>
      </c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</row>
    <row r="75" spans="1:263" s="46" customFormat="1" ht="33" customHeight="1" x14ac:dyDescent="0.2">
      <c r="A75" s="117"/>
      <c r="B75" s="114" t="s">
        <v>94</v>
      </c>
      <c r="C75" s="127" t="s">
        <v>38</v>
      </c>
      <c r="D75" s="128" t="s">
        <v>39</v>
      </c>
      <c r="E75" s="120" t="s">
        <v>38</v>
      </c>
      <c r="F75" s="123" t="s">
        <v>38</v>
      </c>
      <c r="G75" s="128" t="s">
        <v>39</v>
      </c>
      <c r="H75" s="127" t="s">
        <v>38</v>
      </c>
      <c r="I75" s="141">
        <v>5.5E-2</v>
      </c>
      <c r="J75" s="92">
        <v>12.925000000000001</v>
      </c>
      <c r="K75" s="57"/>
      <c r="L75" s="58"/>
      <c r="M75" s="55">
        <f t="shared" si="5"/>
        <v>0</v>
      </c>
      <c r="N75" s="57"/>
      <c r="O75" s="61"/>
      <c r="P75" s="55">
        <f t="shared" si="6"/>
        <v>0</v>
      </c>
      <c r="Q75" s="57"/>
      <c r="R75" s="61"/>
      <c r="S75" s="55">
        <f t="shared" si="7"/>
        <v>0</v>
      </c>
      <c r="T75" s="57"/>
      <c r="U75" s="61"/>
      <c r="V75" s="55">
        <f t="shared" si="8"/>
        <v>0</v>
      </c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  <c r="IY75" s="8"/>
      <c r="IZ75" s="8"/>
      <c r="JA75" s="8"/>
      <c r="JB75" s="8"/>
      <c r="JC75" s="8"/>
    </row>
    <row r="76" spans="1:263" s="46" customFormat="1" ht="33" customHeight="1" x14ac:dyDescent="0.2">
      <c r="A76" s="117"/>
      <c r="B76" s="114" t="s">
        <v>95</v>
      </c>
      <c r="C76" s="127" t="s">
        <v>38</v>
      </c>
      <c r="D76" s="118" t="s">
        <v>38</v>
      </c>
      <c r="E76" s="120" t="s">
        <v>38</v>
      </c>
      <c r="F76" s="123" t="s">
        <v>38</v>
      </c>
      <c r="G76" s="128" t="s">
        <v>39</v>
      </c>
      <c r="H76" s="127" t="s">
        <v>38</v>
      </c>
      <c r="I76" s="141">
        <v>1.4999999999999999E-2</v>
      </c>
      <c r="J76" s="92">
        <v>3.5249999999999999</v>
      </c>
      <c r="K76" s="57"/>
      <c r="L76" s="58"/>
      <c r="M76" s="55">
        <f t="shared" si="5"/>
        <v>0</v>
      </c>
      <c r="N76" s="57"/>
      <c r="O76" s="61"/>
      <c r="P76" s="55">
        <f t="shared" si="6"/>
        <v>0</v>
      </c>
      <c r="Q76" s="57"/>
      <c r="R76" s="61"/>
      <c r="S76" s="55">
        <f t="shared" si="7"/>
        <v>0</v>
      </c>
      <c r="T76" s="57"/>
      <c r="U76" s="61"/>
      <c r="V76" s="55">
        <f t="shared" si="8"/>
        <v>0</v>
      </c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</row>
    <row r="77" spans="1:263" s="46" customFormat="1" ht="33" customHeight="1" x14ac:dyDescent="0.2">
      <c r="A77" s="117"/>
      <c r="B77" s="114" t="s">
        <v>96</v>
      </c>
      <c r="C77" s="127" t="s">
        <v>38</v>
      </c>
      <c r="D77" s="128" t="s">
        <v>39</v>
      </c>
      <c r="E77" s="120" t="s">
        <v>38</v>
      </c>
      <c r="F77" s="123" t="s">
        <v>38</v>
      </c>
      <c r="G77" s="125" t="s">
        <v>38</v>
      </c>
      <c r="H77" s="127" t="s">
        <v>38</v>
      </c>
      <c r="I77" s="141">
        <v>1.0000000000000002E-2</v>
      </c>
      <c r="J77" s="92">
        <v>2.35</v>
      </c>
      <c r="K77" s="57"/>
      <c r="L77" s="58"/>
      <c r="M77" s="55">
        <f t="shared" si="5"/>
        <v>0</v>
      </c>
      <c r="N77" s="57"/>
      <c r="O77" s="61"/>
      <c r="P77" s="55">
        <f t="shared" si="6"/>
        <v>0</v>
      </c>
      <c r="Q77" s="57"/>
      <c r="R77" s="61"/>
      <c r="S77" s="55">
        <f t="shared" si="7"/>
        <v>0</v>
      </c>
      <c r="T77" s="57"/>
      <c r="U77" s="61"/>
      <c r="V77" s="55">
        <f t="shared" si="8"/>
        <v>0</v>
      </c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/>
      <c r="IZ77" s="8"/>
      <c r="JA77" s="8"/>
      <c r="JB77" s="8"/>
      <c r="JC77" s="8"/>
    </row>
    <row r="78" spans="1:263" s="46" customFormat="1" ht="33" customHeight="1" x14ac:dyDescent="0.2">
      <c r="A78" s="117"/>
      <c r="B78" s="114" t="s">
        <v>74</v>
      </c>
      <c r="C78" s="127" t="s">
        <v>38</v>
      </c>
      <c r="D78" s="118" t="s">
        <v>38</v>
      </c>
      <c r="E78" s="120" t="s">
        <v>38</v>
      </c>
      <c r="F78" s="123" t="s">
        <v>38</v>
      </c>
      <c r="G78" s="125" t="s">
        <v>38</v>
      </c>
      <c r="H78" s="127" t="s">
        <v>38</v>
      </c>
      <c r="I78" s="141">
        <v>0</v>
      </c>
      <c r="J78" s="92">
        <v>0</v>
      </c>
      <c r="K78" s="57"/>
      <c r="L78" s="58"/>
      <c r="M78" s="55">
        <f t="shared" si="5"/>
        <v>0</v>
      </c>
      <c r="N78" s="57"/>
      <c r="O78" s="61"/>
      <c r="P78" s="55">
        <f t="shared" si="6"/>
        <v>0</v>
      </c>
      <c r="Q78" s="57"/>
      <c r="R78" s="61"/>
      <c r="S78" s="55">
        <f t="shared" si="7"/>
        <v>0</v>
      </c>
      <c r="T78" s="57"/>
      <c r="U78" s="61"/>
      <c r="V78" s="55">
        <f t="shared" si="8"/>
        <v>0</v>
      </c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</row>
    <row r="79" spans="1:263" s="46" customFormat="1" ht="33" customHeight="1" x14ac:dyDescent="0.2">
      <c r="A79" s="117"/>
      <c r="B79" s="114" t="s">
        <v>97</v>
      </c>
      <c r="C79" s="127" t="s">
        <v>38</v>
      </c>
      <c r="D79" s="118" t="s">
        <v>38</v>
      </c>
      <c r="E79" s="120" t="s">
        <v>38</v>
      </c>
      <c r="F79" s="123" t="s">
        <v>38</v>
      </c>
      <c r="G79" s="125" t="s">
        <v>38</v>
      </c>
      <c r="H79" s="127" t="s">
        <v>38</v>
      </c>
      <c r="I79" s="141">
        <v>0</v>
      </c>
      <c r="J79" s="92">
        <v>0</v>
      </c>
      <c r="K79" s="57"/>
      <c r="L79" s="58"/>
      <c r="M79" s="55">
        <f t="shared" si="5"/>
        <v>0</v>
      </c>
      <c r="N79" s="57"/>
      <c r="O79" s="61"/>
      <c r="P79" s="55">
        <f t="shared" si="6"/>
        <v>0</v>
      </c>
      <c r="Q79" s="57"/>
      <c r="R79" s="61"/>
      <c r="S79" s="55">
        <f t="shared" si="7"/>
        <v>0</v>
      </c>
      <c r="T79" s="57"/>
      <c r="U79" s="61"/>
      <c r="V79" s="55">
        <f t="shared" si="8"/>
        <v>0</v>
      </c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</row>
    <row r="80" spans="1:263" s="46" customFormat="1" ht="33" customHeight="1" x14ac:dyDescent="0.2">
      <c r="A80" s="117"/>
      <c r="B80" s="114" t="s">
        <v>98</v>
      </c>
      <c r="C80" s="127" t="s">
        <v>38</v>
      </c>
      <c r="D80" s="118" t="s">
        <v>38</v>
      </c>
      <c r="E80" s="120" t="s">
        <v>38</v>
      </c>
      <c r="F80" s="123" t="s">
        <v>38</v>
      </c>
      <c r="G80" s="128" t="s">
        <v>39</v>
      </c>
      <c r="H80" s="127" t="s">
        <v>38</v>
      </c>
      <c r="I80" s="141">
        <v>1.2500000000000001E-2</v>
      </c>
      <c r="J80" s="92">
        <v>2.9375</v>
      </c>
      <c r="K80" s="57"/>
      <c r="L80" s="58"/>
      <c r="M80" s="55">
        <f t="shared" si="5"/>
        <v>0</v>
      </c>
      <c r="N80" s="57"/>
      <c r="O80" s="61"/>
      <c r="P80" s="55">
        <f t="shared" si="6"/>
        <v>0</v>
      </c>
      <c r="Q80" s="57"/>
      <c r="R80" s="61"/>
      <c r="S80" s="55">
        <f t="shared" si="7"/>
        <v>0</v>
      </c>
      <c r="T80" s="57"/>
      <c r="U80" s="61"/>
      <c r="V80" s="55">
        <f t="shared" si="8"/>
        <v>0</v>
      </c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</row>
    <row r="81" spans="1:263" s="46" customFormat="1" ht="33" customHeight="1" x14ac:dyDescent="0.2">
      <c r="A81" s="117"/>
      <c r="B81" s="114" t="s">
        <v>88</v>
      </c>
      <c r="C81" s="127" t="s">
        <v>38</v>
      </c>
      <c r="D81" s="118" t="s">
        <v>38</v>
      </c>
      <c r="E81" s="120" t="s">
        <v>38</v>
      </c>
      <c r="F81" s="123" t="s">
        <v>38</v>
      </c>
      <c r="G81" s="125" t="s">
        <v>38</v>
      </c>
      <c r="H81" s="127" t="s">
        <v>38</v>
      </c>
      <c r="I81" s="141">
        <v>0</v>
      </c>
      <c r="J81" s="92">
        <v>0</v>
      </c>
      <c r="K81" s="57"/>
      <c r="L81" s="58"/>
      <c r="M81" s="55">
        <f t="shared" si="5"/>
        <v>0</v>
      </c>
      <c r="N81" s="57"/>
      <c r="O81" s="61"/>
      <c r="P81" s="55">
        <f t="shared" si="6"/>
        <v>0</v>
      </c>
      <c r="Q81" s="57"/>
      <c r="R81" s="61"/>
      <c r="S81" s="55">
        <f t="shared" si="7"/>
        <v>0</v>
      </c>
      <c r="T81" s="57"/>
      <c r="U81" s="61"/>
      <c r="V81" s="55">
        <f t="shared" si="8"/>
        <v>0</v>
      </c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</row>
    <row r="82" spans="1:263" s="46" customFormat="1" ht="33" customHeight="1" x14ac:dyDescent="0.2">
      <c r="A82" s="117"/>
      <c r="B82" s="114" t="s">
        <v>99</v>
      </c>
      <c r="C82" s="127" t="s">
        <v>38</v>
      </c>
      <c r="D82" s="118" t="s">
        <v>38</v>
      </c>
      <c r="E82" s="120" t="s">
        <v>38</v>
      </c>
      <c r="F82" s="123" t="s">
        <v>38</v>
      </c>
      <c r="G82" s="125" t="s">
        <v>38</v>
      </c>
      <c r="H82" s="127" t="s">
        <v>38</v>
      </c>
      <c r="I82" s="141">
        <v>0</v>
      </c>
      <c r="J82" s="92">
        <v>0</v>
      </c>
      <c r="K82" s="57"/>
      <c r="L82" s="58"/>
      <c r="M82" s="55">
        <f t="shared" si="5"/>
        <v>0</v>
      </c>
      <c r="N82" s="57"/>
      <c r="O82" s="61"/>
      <c r="P82" s="55">
        <f t="shared" si="6"/>
        <v>0</v>
      </c>
      <c r="Q82" s="57"/>
      <c r="R82" s="61"/>
      <c r="S82" s="55">
        <f t="shared" si="7"/>
        <v>0</v>
      </c>
      <c r="T82" s="57"/>
      <c r="U82" s="61"/>
      <c r="V82" s="55">
        <f t="shared" si="8"/>
        <v>0</v>
      </c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</row>
    <row r="83" spans="1:263" s="46" customFormat="1" ht="33" customHeight="1" x14ac:dyDescent="0.2">
      <c r="A83" s="117"/>
      <c r="B83" s="114" t="s">
        <v>100</v>
      </c>
      <c r="C83" s="127" t="s">
        <v>38</v>
      </c>
      <c r="D83" s="128" t="s">
        <v>39</v>
      </c>
      <c r="E83" s="120" t="s">
        <v>38</v>
      </c>
      <c r="F83" s="123" t="s">
        <v>38</v>
      </c>
      <c r="G83" s="125" t="s">
        <v>38</v>
      </c>
      <c r="H83" s="127" t="s">
        <v>38</v>
      </c>
      <c r="I83" s="141">
        <v>1.4999999999999999E-2</v>
      </c>
      <c r="J83" s="92">
        <v>3.5250000000000004</v>
      </c>
      <c r="K83" s="57"/>
      <c r="L83" s="58"/>
      <c r="M83" s="55">
        <f t="shared" si="5"/>
        <v>0</v>
      </c>
      <c r="N83" s="57"/>
      <c r="O83" s="61"/>
      <c r="P83" s="55">
        <f t="shared" si="6"/>
        <v>0</v>
      </c>
      <c r="Q83" s="57"/>
      <c r="R83" s="61"/>
      <c r="S83" s="55">
        <f t="shared" si="7"/>
        <v>0</v>
      </c>
      <c r="T83" s="57"/>
      <c r="U83" s="61"/>
      <c r="V83" s="55">
        <f t="shared" si="8"/>
        <v>0</v>
      </c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</row>
    <row r="84" spans="1:263" s="46" customFormat="1" ht="33" customHeight="1" x14ac:dyDescent="0.2">
      <c r="A84" s="117"/>
      <c r="B84" s="114" t="s">
        <v>101</v>
      </c>
      <c r="C84" s="127" t="s">
        <v>38</v>
      </c>
      <c r="D84" s="118" t="s">
        <v>38</v>
      </c>
      <c r="E84" s="120" t="s">
        <v>38</v>
      </c>
      <c r="F84" s="123" t="s">
        <v>38</v>
      </c>
      <c r="G84" s="125" t="s">
        <v>38</v>
      </c>
      <c r="H84" s="127" t="s">
        <v>38</v>
      </c>
      <c r="I84" s="141">
        <v>0</v>
      </c>
      <c r="J84" s="92">
        <v>0</v>
      </c>
      <c r="K84" s="57"/>
      <c r="L84" s="58"/>
      <c r="M84" s="55">
        <f t="shared" si="5"/>
        <v>0</v>
      </c>
      <c r="N84" s="57"/>
      <c r="O84" s="61"/>
      <c r="P84" s="55">
        <f t="shared" si="6"/>
        <v>0</v>
      </c>
      <c r="Q84" s="57"/>
      <c r="R84" s="61"/>
      <c r="S84" s="55">
        <f t="shared" si="7"/>
        <v>0</v>
      </c>
      <c r="T84" s="57"/>
      <c r="U84" s="61"/>
      <c r="V84" s="55">
        <f t="shared" si="8"/>
        <v>0</v>
      </c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</row>
    <row r="85" spans="1:263" s="46" customFormat="1" ht="33" customHeight="1" x14ac:dyDescent="0.2">
      <c r="A85" s="117"/>
      <c r="B85" s="114" t="s">
        <v>102</v>
      </c>
      <c r="C85" s="127" t="s">
        <v>38</v>
      </c>
      <c r="D85" s="118" t="s">
        <v>38</v>
      </c>
      <c r="E85" s="120" t="s">
        <v>38</v>
      </c>
      <c r="F85" s="123" t="s">
        <v>38</v>
      </c>
      <c r="G85" s="125" t="s">
        <v>38</v>
      </c>
      <c r="H85" s="127" t="s">
        <v>38</v>
      </c>
      <c r="I85" s="141">
        <v>0</v>
      </c>
      <c r="J85" s="92">
        <v>0</v>
      </c>
      <c r="K85" s="57"/>
      <c r="L85" s="58"/>
      <c r="M85" s="55">
        <f t="shared" si="5"/>
        <v>0</v>
      </c>
      <c r="N85" s="57"/>
      <c r="O85" s="61"/>
      <c r="P85" s="55">
        <f t="shared" si="6"/>
        <v>0</v>
      </c>
      <c r="Q85" s="57"/>
      <c r="R85" s="61"/>
      <c r="S85" s="55">
        <f t="shared" si="7"/>
        <v>0</v>
      </c>
      <c r="T85" s="57"/>
      <c r="U85" s="61"/>
      <c r="V85" s="55">
        <f t="shared" si="8"/>
        <v>0</v>
      </c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  <c r="IY85" s="8"/>
      <c r="IZ85" s="8"/>
      <c r="JA85" s="8"/>
      <c r="JB85" s="8"/>
      <c r="JC85" s="8"/>
    </row>
    <row r="86" spans="1:263" s="46" customFormat="1" ht="33" customHeight="1" x14ac:dyDescent="0.2">
      <c r="A86" s="117"/>
      <c r="B86" s="114" t="s">
        <v>103</v>
      </c>
      <c r="C86" s="127" t="s">
        <v>38</v>
      </c>
      <c r="D86" s="128" t="s">
        <v>39</v>
      </c>
      <c r="E86" s="120" t="s">
        <v>38</v>
      </c>
      <c r="F86" s="123" t="s">
        <v>38</v>
      </c>
      <c r="G86" s="125" t="s">
        <v>38</v>
      </c>
      <c r="H86" s="127" t="s">
        <v>38</v>
      </c>
      <c r="I86" s="141">
        <v>6.0000000000000001E-3</v>
      </c>
      <c r="J86" s="92">
        <v>1.41</v>
      </c>
      <c r="K86" s="57"/>
      <c r="L86" s="58"/>
      <c r="M86" s="55">
        <f t="shared" si="5"/>
        <v>0</v>
      </c>
      <c r="N86" s="57"/>
      <c r="O86" s="61"/>
      <c r="P86" s="55">
        <f t="shared" si="6"/>
        <v>0</v>
      </c>
      <c r="Q86" s="57"/>
      <c r="R86" s="61"/>
      <c r="S86" s="55">
        <f t="shared" si="7"/>
        <v>0</v>
      </c>
      <c r="T86" s="57"/>
      <c r="U86" s="61"/>
      <c r="V86" s="55">
        <f t="shared" si="8"/>
        <v>0</v>
      </c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</row>
    <row r="87" spans="1:263" s="46" customFormat="1" ht="33" customHeight="1" x14ac:dyDescent="0.2">
      <c r="A87" s="117"/>
      <c r="B87" s="114" t="s">
        <v>104</v>
      </c>
      <c r="C87" s="127" t="s">
        <v>38</v>
      </c>
      <c r="D87" s="118" t="s">
        <v>38</v>
      </c>
      <c r="E87" s="120" t="s">
        <v>38</v>
      </c>
      <c r="F87" s="123" t="s">
        <v>38</v>
      </c>
      <c r="G87" s="125" t="s">
        <v>38</v>
      </c>
      <c r="H87" s="127" t="s">
        <v>38</v>
      </c>
      <c r="I87" s="141">
        <v>0</v>
      </c>
      <c r="J87" s="92">
        <v>0</v>
      </c>
      <c r="K87" s="57"/>
      <c r="L87" s="58"/>
      <c r="M87" s="55">
        <f t="shared" si="5"/>
        <v>0</v>
      </c>
      <c r="N87" s="57"/>
      <c r="O87" s="61"/>
      <c r="P87" s="55">
        <f t="shared" si="6"/>
        <v>0</v>
      </c>
      <c r="Q87" s="57"/>
      <c r="R87" s="61"/>
      <c r="S87" s="55">
        <f t="shared" si="7"/>
        <v>0</v>
      </c>
      <c r="T87" s="57"/>
      <c r="U87" s="61"/>
      <c r="V87" s="55">
        <f t="shared" si="8"/>
        <v>0</v>
      </c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/>
      <c r="JB87" s="8"/>
      <c r="JC87" s="8"/>
    </row>
    <row r="88" spans="1:263" s="46" customFormat="1" ht="33" customHeight="1" x14ac:dyDescent="0.2">
      <c r="A88" s="117"/>
      <c r="B88" s="114" t="s">
        <v>105</v>
      </c>
      <c r="C88" s="127" t="s">
        <v>38</v>
      </c>
      <c r="D88" s="118" t="s">
        <v>38</v>
      </c>
      <c r="E88" s="120" t="s">
        <v>38</v>
      </c>
      <c r="F88" s="123" t="s">
        <v>38</v>
      </c>
      <c r="G88" s="125" t="s">
        <v>38</v>
      </c>
      <c r="H88" s="127" t="s">
        <v>38</v>
      </c>
      <c r="I88" s="141">
        <v>0</v>
      </c>
      <c r="J88" s="92">
        <v>0</v>
      </c>
      <c r="K88" s="57"/>
      <c r="L88" s="58"/>
      <c r="M88" s="55">
        <f t="shared" si="5"/>
        <v>0</v>
      </c>
      <c r="N88" s="57"/>
      <c r="O88" s="61"/>
      <c r="P88" s="55">
        <f t="shared" si="6"/>
        <v>0</v>
      </c>
      <c r="Q88" s="57"/>
      <c r="R88" s="61"/>
      <c r="S88" s="55">
        <f t="shared" si="7"/>
        <v>0</v>
      </c>
      <c r="T88" s="57"/>
      <c r="U88" s="61"/>
      <c r="V88" s="55">
        <f t="shared" si="8"/>
        <v>0</v>
      </c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  <c r="IY88" s="8"/>
      <c r="IZ88" s="8"/>
      <c r="JA88" s="8"/>
      <c r="JB88" s="8"/>
      <c r="JC88" s="8"/>
    </row>
    <row r="89" spans="1:263" s="46" customFormat="1" ht="33" customHeight="1" x14ac:dyDescent="0.2">
      <c r="A89" s="117"/>
      <c r="B89" s="114" t="s">
        <v>106</v>
      </c>
      <c r="C89" s="127" t="s">
        <v>38</v>
      </c>
      <c r="D89" s="128" t="s">
        <v>39</v>
      </c>
      <c r="E89" s="120" t="s">
        <v>38</v>
      </c>
      <c r="F89" s="123" t="s">
        <v>38</v>
      </c>
      <c r="G89" s="125" t="s">
        <v>38</v>
      </c>
      <c r="H89" s="127" t="s">
        <v>38</v>
      </c>
      <c r="I89" s="141">
        <v>0.01</v>
      </c>
      <c r="J89" s="92">
        <v>2.35</v>
      </c>
      <c r="K89" s="57"/>
      <c r="L89" s="58"/>
      <c r="M89" s="55">
        <f t="shared" si="5"/>
        <v>0</v>
      </c>
      <c r="N89" s="57"/>
      <c r="O89" s="61"/>
      <c r="P89" s="55">
        <f t="shared" si="6"/>
        <v>0</v>
      </c>
      <c r="Q89" s="57"/>
      <c r="R89" s="61"/>
      <c r="S89" s="55">
        <f t="shared" si="7"/>
        <v>0</v>
      </c>
      <c r="T89" s="57"/>
      <c r="U89" s="61"/>
      <c r="V89" s="55">
        <f t="shared" si="8"/>
        <v>0</v>
      </c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  <c r="IY89" s="8"/>
      <c r="IZ89" s="8"/>
      <c r="JA89" s="8"/>
      <c r="JB89" s="8"/>
      <c r="JC89" s="8"/>
    </row>
    <row r="90" spans="1:263" s="46" customFormat="1" ht="33" customHeight="1" x14ac:dyDescent="0.2">
      <c r="A90" s="117"/>
      <c r="B90" s="114" t="s">
        <v>107</v>
      </c>
      <c r="C90" s="127" t="s">
        <v>38</v>
      </c>
      <c r="D90" s="118" t="s">
        <v>38</v>
      </c>
      <c r="E90" s="120" t="s">
        <v>38</v>
      </c>
      <c r="F90" s="123" t="s">
        <v>38</v>
      </c>
      <c r="G90" s="125" t="s">
        <v>38</v>
      </c>
      <c r="H90" s="127" t="s">
        <v>38</v>
      </c>
      <c r="I90" s="141">
        <v>0</v>
      </c>
      <c r="J90" s="92">
        <v>0</v>
      </c>
      <c r="K90" s="57"/>
      <c r="L90" s="58"/>
      <c r="M90" s="55">
        <f t="shared" si="5"/>
        <v>0</v>
      </c>
      <c r="N90" s="57"/>
      <c r="O90" s="61"/>
      <c r="P90" s="55">
        <f t="shared" si="6"/>
        <v>0</v>
      </c>
      <c r="Q90" s="57"/>
      <c r="R90" s="61"/>
      <c r="S90" s="55">
        <f t="shared" si="7"/>
        <v>0</v>
      </c>
      <c r="T90" s="57"/>
      <c r="U90" s="61"/>
      <c r="V90" s="55">
        <f t="shared" si="8"/>
        <v>0</v>
      </c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</row>
    <row r="91" spans="1:263" s="46" customFormat="1" ht="33" customHeight="1" x14ac:dyDescent="0.2">
      <c r="A91" s="117"/>
      <c r="B91" s="114" t="s">
        <v>108</v>
      </c>
      <c r="C91" s="127" t="s">
        <v>38</v>
      </c>
      <c r="D91" s="118" t="s">
        <v>38</v>
      </c>
      <c r="E91" s="128" t="s">
        <v>39</v>
      </c>
      <c r="F91" s="128" t="s">
        <v>39</v>
      </c>
      <c r="G91" s="125" t="s">
        <v>38</v>
      </c>
      <c r="H91" s="127" t="s">
        <v>38</v>
      </c>
      <c r="I91" s="141">
        <v>0.32</v>
      </c>
      <c r="J91" s="92">
        <v>75.2</v>
      </c>
      <c r="K91" s="57"/>
      <c r="L91" s="58"/>
      <c r="M91" s="55">
        <f t="shared" si="5"/>
        <v>0</v>
      </c>
      <c r="N91" s="57"/>
      <c r="O91" s="61"/>
      <c r="P91" s="55">
        <f t="shared" si="6"/>
        <v>0</v>
      </c>
      <c r="Q91" s="57"/>
      <c r="R91" s="61"/>
      <c r="S91" s="55">
        <f t="shared" si="7"/>
        <v>0</v>
      </c>
      <c r="T91" s="57"/>
      <c r="U91" s="61"/>
      <c r="V91" s="55">
        <f t="shared" si="8"/>
        <v>0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</row>
    <row r="92" spans="1:263" s="46" customFormat="1" ht="33" customHeight="1" x14ac:dyDescent="0.2">
      <c r="A92" s="117"/>
      <c r="B92" s="114" t="s">
        <v>90</v>
      </c>
      <c r="C92" s="127" t="s">
        <v>38</v>
      </c>
      <c r="D92" s="118" t="s">
        <v>38</v>
      </c>
      <c r="E92" s="120" t="s">
        <v>38</v>
      </c>
      <c r="F92" s="123" t="s">
        <v>38</v>
      </c>
      <c r="G92" s="125" t="s">
        <v>38</v>
      </c>
      <c r="H92" s="127" t="s">
        <v>38</v>
      </c>
      <c r="I92" s="141">
        <v>0</v>
      </c>
      <c r="J92" s="92">
        <v>0</v>
      </c>
      <c r="K92" s="57"/>
      <c r="L92" s="58"/>
      <c r="M92" s="55">
        <f t="shared" si="5"/>
        <v>0</v>
      </c>
      <c r="N92" s="57"/>
      <c r="O92" s="61"/>
      <c r="P92" s="55">
        <f t="shared" si="6"/>
        <v>0</v>
      </c>
      <c r="Q92" s="57"/>
      <c r="R92" s="61"/>
      <c r="S92" s="55">
        <f t="shared" si="7"/>
        <v>0</v>
      </c>
      <c r="T92" s="57"/>
      <c r="U92" s="61"/>
      <c r="V92" s="55">
        <f t="shared" si="8"/>
        <v>0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</row>
    <row r="93" spans="1:263" s="46" customFormat="1" ht="33" customHeight="1" x14ac:dyDescent="0.2">
      <c r="A93" s="117"/>
      <c r="B93" s="114" t="s">
        <v>98</v>
      </c>
      <c r="C93" s="127" t="s">
        <v>38</v>
      </c>
      <c r="D93" s="118" t="s">
        <v>38</v>
      </c>
      <c r="E93" s="120" t="s">
        <v>38</v>
      </c>
      <c r="F93" s="123" t="s">
        <v>38</v>
      </c>
      <c r="G93" s="128" t="s">
        <v>39</v>
      </c>
      <c r="H93" s="127" t="s">
        <v>38</v>
      </c>
      <c r="I93" s="141">
        <v>1.0000000000000002E-2</v>
      </c>
      <c r="J93" s="92">
        <v>2.35</v>
      </c>
      <c r="K93" s="57"/>
      <c r="L93" s="58"/>
      <c r="M93" s="55">
        <f t="shared" si="5"/>
        <v>0</v>
      </c>
      <c r="N93" s="57"/>
      <c r="O93" s="61"/>
      <c r="P93" s="55">
        <f t="shared" si="6"/>
        <v>0</v>
      </c>
      <c r="Q93" s="57"/>
      <c r="R93" s="61"/>
      <c r="S93" s="55">
        <f t="shared" si="7"/>
        <v>0</v>
      </c>
      <c r="T93" s="57"/>
      <c r="U93" s="61"/>
      <c r="V93" s="55">
        <f t="shared" si="8"/>
        <v>0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</row>
    <row r="94" spans="1:263" s="46" customFormat="1" ht="33" customHeight="1" x14ac:dyDescent="0.2">
      <c r="A94" s="117"/>
      <c r="B94" s="114" t="s">
        <v>72</v>
      </c>
      <c r="C94" s="127" t="s">
        <v>38</v>
      </c>
      <c r="D94" s="118" t="s">
        <v>38</v>
      </c>
      <c r="E94" s="120" t="s">
        <v>38</v>
      </c>
      <c r="F94" s="123" t="s">
        <v>38</v>
      </c>
      <c r="G94" s="125" t="s">
        <v>38</v>
      </c>
      <c r="H94" s="127" t="s">
        <v>38</v>
      </c>
      <c r="I94" s="141">
        <v>0</v>
      </c>
      <c r="J94" s="92">
        <v>0</v>
      </c>
      <c r="K94" s="57"/>
      <c r="L94" s="58"/>
      <c r="M94" s="55">
        <f t="shared" si="5"/>
        <v>0</v>
      </c>
      <c r="N94" s="57"/>
      <c r="O94" s="61"/>
      <c r="P94" s="55">
        <f t="shared" si="6"/>
        <v>0</v>
      </c>
      <c r="Q94" s="57"/>
      <c r="R94" s="61"/>
      <c r="S94" s="55">
        <f t="shared" si="7"/>
        <v>0</v>
      </c>
      <c r="T94" s="57"/>
      <c r="U94" s="61"/>
      <c r="V94" s="55">
        <f t="shared" si="8"/>
        <v>0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</row>
    <row r="95" spans="1:263" s="46" customFormat="1" ht="33" customHeight="1" x14ac:dyDescent="0.2">
      <c r="A95" s="117"/>
      <c r="B95" s="114" t="s">
        <v>109</v>
      </c>
      <c r="C95" s="127" t="s">
        <v>38</v>
      </c>
      <c r="D95" s="118" t="s">
        <v>38</v>
      </c>
      <c r="E95" s="128" t="s">
        <v>39</v>
      </c>
      <c r="F95" s="123" t="s">
        <v>38</v>
      </c>
      <c r="G95" s="125" t="s">
        <v>38</v>
      </c>
      <c r="H95" s="128" t="s">
        <v>39</v>
      </c>
      <c r="I95" s="141">
        <v>0.35000000000000003</v>
      </c>
      <c r="J95" s="92">
        <v>82.25</v>
      </c>
      <c r="K95" s="57"/>
      <c r="L95" s="58"/>
      <c r="M95" s="55">
        <f t="shared" si="5"/>
        <v>0</v>
      </c>
      <c r="N95" s="57"/>
      <c r="O95" s="61"/>
      <c r="P95" s="55">
        <f t="shared" si="6"/>
        <v>0</v>
      </c>
      <c r="Q95" s="57"/>
      <c r="R95" s="61"/>
      <c r="S95" s="55">
        <f t="shared" si="7"/>
        <v>0</v>
      </c>
      <c r="T95" s="57"/>
      <c r="U95" s="61"/>
      <c r="V95" s="55">
        <f t="shared" si="8"/>
        <v>0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</row>
    <row r="96" spans="1:263" s="46" customFormat="1" ht="33" customHeight="1" x14ac:dyDescent="0.2">
      <c r="A96" s="38"/>
      <c r="B96" s="39"/>
      <c r="C96" s="39"/>
      <c r="D96" s="40"/>
      <c r="E96" s="40"/>
      <c r="F96" s="40"/>
      <c r="G96" s="40"/>
      <c r="H96" s="40"/>
      <c r="I96" s="41"/>
      <c r="J96" s="42"/>
      <c r="K96" s="43"/>
      <c r="L96" s="44"/>
      <c r="M96" s="45"/>
      <c r="O96" s="38"/>
      <c r="P96" s="47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</row>
    <row r="97" spans="1:263" s="46" customFormat="1" ht="33" customHeight="1" x14ac:dyDescent="0.2">
      <c r="A97" s="38"/>
      <c r="B97" s="39"/>
      <c r="C97" s="39"/>
      <c r="D97" s="40"/>
      <c r="E97" s="40"/>
      <c r="F97" s="40"/>
      <c r="G97" s="40"/>
      <c r="H97" s="40"/>
      <c r="I97" s="41"/>
      <c r="J97" s="42"/>
      <c r="K97" s="43"/>
      <c r="L97" s="44"/>
      <c r="M97" s="45"/>
      <c r="O97" s="38"/>
      <c r="P97" s="47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</row>
    <row r="98" spans="1:263" s="46" customFormat="1" ht="33" customHeight="1" x14ac:dyDescent="0.2">
      <c r="A98" s="38"/>
      <c r="B98" s="39"/>
      <c r="C98" s="39"/>
      <c r="D98" s="40"/>
      <c r="E98" s="40"/>
      <c r="F98" s="40"/>
      <c r="G98" s="40"/>
      <c r="H98" s="40"/>
      <c r="I98" s="41"/>
      <c r="J98" s="42"/>
      <c r="K98" s="43"/>
      <c r="L98" s="44"/>
      <c r="M98" s="45"/>
      <c r="O98" s="38"/>
      <c r="P98" s="47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</row>
    <row r="99" spans="1:263" s="46" customFormat="1" ht="33" customHeight="1" x14ac:dyDescent="0.2">
      <c r="A99" s="38"/>
      <c r="B99" s="39"/>
      <c r="C99" s="39"/>
      <c r="D99" s="40"/>
      <c r="E99" s="40"/>
      <c r="F99" s="40"/>
      <c r="G99" s="40"/>
      <c r="H99" s="40"/>
      <c r="I99" s="41"/>
      <c r="J99" s="42"/>
      <c r="K99" s="43"/>
      <c r="L99" s="44"/>
      <c r="M99" s="45"/>
      <c r="O99" s="38"/>
      <c r="P99" s="47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</row>
    <row r="100" spans="1:263" s="46" customFormat="1" ht="33" customHeight="1" x14ac:dyDescent="0.2">
      <c r="A100" s="38"/>
      <c r="B100" s="39"/>
      <c r="C100" s="39"/>
      <c r="D100" s="40"/>
      <c r="E100" s="40"/>
      <c r="F100" s="40"/>
      <c r="G100" s="40"/>
      <c r="H100" s="40"/>
      <c r="I100" s="41"/>
      <c r="J100" s="42"/>
      <c r="K100" s="43"/>
      <c r="L100" s="44"/>
      <c r="M100" s="45"/>
      <c r="O100" s="38"/>
      <c r="P100" s="47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</row>
    <row r="101" spans="1:263" s="46" customFormat="1" ht="33" customHeight="1" x14ac:dyDescent="0.2">
      <c r="A101" s="38"/>
      <c r="B101" s="39"/>
      <c r="C101" s="39"/>
      <c r="D101" s="40"/>
      <c r="E101" s="40"/>
      <c r="F101" s="40"/>
      <c r="G101" s="40"/>
      <c r="H101" s="40"/>
      <c r="I101" s="41"/>
      <c r="J101" s="42"/>
      <c r="K101" s="43"/>
      <c r="L101" s="44"/>
      <c r="M101" s="45"/>
      <c r="O101" s="38"/>
      <c r="P101" s="47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</row>
    <row r="102" spans="1:263" s="46" customFormat="1" ht="33" customHeight="1" x14ac:dyDescent="0.2">
      <c r="A102" s="38"/>
      <c r="B102" s="39"/>
      <c r="C102" s="39"/>
      <c r="D102" s="40"/>
      <c r="E102" s="40"/>
      <c r="F102" s="40"/>
      <c r="G102" s="40"/>
      <c r="H102" s="40"/>
      <c r="I102" s="41"/>
      <c r="J102" s="42"/>
      <c r="K102" s="43"/>
      <c r="L102" s="44"/>
      <c r="M102" s="45"/>
      <c r="O102" s="38"/>
      <c r="P102" s="47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</row>
    <row r="103" spans="1:263" s="46" customFormat="1" ht="33" customHeight="1" x14ac:dyDescent="0.2">
      <c r="A103" s="38"/>
      <c r="B103" s="39"/>
      <c r="C103" s="39"/>
      <c r="D103" s="40"/>
      <c r="E103" s="40"/>
      <c r="F103" s="40"/>
      <c r="G103" s="40"/>
      <c r="H103" s="40"/>
      <c r="I103" s="41"/>
      <c r="J103" s="42"/>
      <c r="K103" s="43"/>
      <c r="L103" s="44"/>
      <c r="M103" s="45"/>
      <c r="O103" s="38"/>
      <c r="P103" s="47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</row>
    <row r="104" spans="1:263" s="46" customFormat="1" ht="33" customHeight="1" x14ac:dyDescent="0.2">
      <c r="A104" s="38"/>
      <c r="B104" s="39"/>
      <c r="C104" s="39"/>
      <c r="D104" s="40"/>
      <c r="E104" s="40"/>
      <c r="F104" s="40"/>
      <c r="G104" s="40"/>
      <c r="H104" s="40"/>
      <c r="I104" s="41"/>
      <c r="J104" s="42"/>
      <c r="K104" s="43"/>
      <c r="L104" s="44"/>
      <c r="M104" s="45"/>
      <c r="O104" s="38"/>
      <c r="P104" s="47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</row>
    <row r="105" spans="1:263" s="46" customFormat="1" ht="33" customHeight="1" x14ac:dyDescent="0.2">
      <c r="A105" s="38"/>
      <c r="B105" s="39"/>
      <c r="C105" s="39"/>
      <c r="D105" s="40"/>
      <c r="E105" s="40"/>
      <c r="F105" s="40"/>
      <c r="G105" s="40"/>
      <c r="H105" s="40"/>
      <c r="I105" s="41"/>
      <c r="J105" s="42"/>
      <c r="K105" s="43"/>
      <c r="L105" s="44"/>
      <c r="M105" s="45"/>
      <c r="O105" s="38"/>
      <c r="P105" s="47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/>
      <c r="IY105" s="8"/>
      <c r="IZ105" s="8"/>
      <c r="JA105" s="8"/>
      <c r="JB105" s="8"/>
      <c r="JC105" s="8"/>
    </row>
    <row r="106" spans="1:263" s="46" customFormat="1" ht="33" customHeight="1" x14ac:dyDescent="0.2">
      <c r="A106" s="38"/>
      <c r="B106" s="39"/>
      <c r="C106" s="39"/>
      <c r="D106" s="40"/>
      <c r="E106" s="40"/>
      <c r="F106" s="40"/>
      <c r="G106" s="40"/>
      <c r="H106" s="40"/>
      <c r="I106" s="41"/>
      <c r="J106" s="42"/>
      <c r="K106" s="43"/>
      <c r="L106" s="44"/>
      <c r="M106" s="45"/>
      <c r="O106" s="38"/>
      <c r="P106" s="47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</row>
    <row r="107" spans="1:263" s="46" customFormat="1" ht="33" customHeight="1" x14ac:dyDescent="0.2">
      <c r="A107" s="38"/>
      <c r="B107" s="39"/>
      <c r="C107" s="39"/>
      <c r="D107" s="40"/>
      <c r="E107" s="40"/>
      <c r="F107" s="40"/>
      <c r="G107" s="40"/>
      <c r="H107" s="40"/>
      <c r="I107" s="41"/>
      <c r="J107" s="42"/>
      <c r="K107" s="43"/>
      <c r="L107" s="44"/>
      <c r="M107" s="45"/>
      <c r="O107" s="38"/>
      <c r="P107" s="47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  <c r="IW107" s="8"/>
      <c r="IX107" s="8"/>
      <c r="IY107" s="8"/>
      <c r="IZ107" s="8"/>
      <c r="JA107" s="8"/>
      <c r="JB107" s="8"/>
      <c r="JC107" s="8"/>
    </row>
    <row r="108" spans="1:263" s="46" customFormat="1" ht="33" customHeight="1" x14ac:dyDescent="0.2">
      <c r="A108" s="38"/>
      <c r="B108" s="39"/>
      <c r="C108" s="39"/>
      <c r="D108" s="40"/>
      <c r="E108" s="40"/>
      <c r="F108" s="40"/>
      <c r="G108" s="40"/>
      <c r="H108" s="40"/>
      <c r="I108" s="41"/>
      <c r="J108" s="42"/>
      <c r="K108" s="43"/>
      <c r="L108" s="44"/>
      <c r="M108" s="45"/>
      <c r="O108" s="38"/>
      <c r="P108" s="47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  <c r="IW108" s="8"/>
      <c r="IX108" s="8"/>
      <c r="IY108" s="8"/>
      <c r="IZ108" s="8"/>
      <c r="JA108" s="8"/>
      <c r="JB108" s="8"/>
      <c r="JC108" s="8"/>
    </row>
    <row r="109" spans="1:263" s="46" customFormat="1" ht="33" customHeight="1" x14ac:dyDescent="0.2">
      <c r="A109" s="38"/>
      <c r="B109" s="39"/>
      <c r="C109" s="39"/>
      <c r="D109" s="40"/>
      <c r="E109" s="40"/>
      <c r="F109" s="40"/>
      <c r="G109" s="40"/>
      <c r="H109" s="40"/>
      <c r="I109" s="41"/>
      <c r="J109" s="42"/>
      <c r="K109" s="43"/>
      <c r="L109" s="44"/>
      <c r="M109" s="45"/>
      <c r="O109" s="38"/>
      <c r="P109" s="47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  <c r="IW109" s="8"/>
      <c r="IX109" s="8"/>
      <c r="IY109" s="8"/>
      <c r="IZ109" s="8"/>
      <c r="JA109" s="8"/>
      <c r="JB109" s="8"/>
      <c r="JC109" s="8"/>
    </row>
    <row r="110" spans="1:263" s="46" customFormat="1" ht="33" customHeight="1" x14ac:dyDescent="0.2">
      <c r="A110" s="38"/>
      <c r="B110" s="39"/>
      <c r="C110" s="39"/>
      <c r="D110" s="40"/>
      <c r="E110" s="40"/>
      <c r="F110" s="40"/>
      <c r="G110" s="40"/>
      <c r="H110" s="40"/>
      <c r="I110" s="41"/>
      <c r="J110" s="42"/>
      <c r="K110" s="43"/>
      <c r="L110" s="44"/>
      <c r="M110" s="45"/>
      <c r="O110" s="38"/>
      <c r="P110" s="47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  <c r="IW110" s="8"/>
      <c r="IX110" s="8"/>
      <c r="IY110" s="8"/>
      <c r="IZ110" s="8"/>
      <c r="JA110" s="8"/>
      <c r="JB110" s="8"/>
      <c r="JC110" s="8"/>
    </row>
    <row r="111" spans="1:263" s="46" customFormat="1" ht="33" customHeight="1" x14ac:dyDescent="0.2">
      <c r="A111" s="38"/>
      <c r="B111" s="39"/>
      <c r="C111" s="39"/>
      <c r="D111" s="40"/>
      <c r="E111" s="40"/>
      <c r="F111" s="40"/>
      <c r="G111" s="40"/>
      <c r="H111" s="40"/>
      <c r="I111" s="41"/>
      <c r="J111" s="42"/>
      <c r="K111" s="43"/>
      <c r="L111" s="44"/>
      <c r="M111" s="45"/>
      <c r="O111" s="38"/>
      <c r="P111" s="47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  <c r="IV111" s="8"/>
      <c r="IW111" s="8"/>
      <c r="IX111" s="8"/>
      <c r="IY111" s="8"/>
      <c r="IZ111" s="8"/>
      <c r="JA111" s="8"/>
      <c r="JB111" s="8"/>
      <c r="JC111" s="8"/>
    </row>
    <row r="112" spans="1:263" s="46" customFormat="1" ht="33" customHeight="1" x14ac:dyDescent="0.2">
      <c r="A112" s="38"/>
      <c r="B112" s="39"/>
      <c r="C112" s="39"/>
      <c r="D112" s="40"/>
      <c r="E112" s="40"/>
      <c r="F112" s="40"/>
      <c r="G112" s="40"/>
      <c r="H112" s="40"/>
      <c r="I112" s="41"/>
      <c r="J112" s="42"/>
      <c r="K112" s="43"/>
      <c r="L112" s="44"/>
      <c r="M112" s="45"/>
      <c r="O112" s="38"/>
      <c r="P112" s="47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  <c r="IV112" s="8"/>
      <c r="IW112" s="8"/>
      <c r="IX112" s="8"/>
      <c r="IY112" s="8"/>
      <c r="IZ112" s="8"/>
      <c r="JA112" s="8"/>
      <c r="JB112" s="8"/>
      <c r="JC112" s="8"/>
    </row>
    <row r="113" spans="1:263" s="46" customFormat="1" x14ac:dyDescent="0.2">
      <c r="A113" s="38"/>
      <c r="B113" s="39"/>
      <c r="C113" s="39"/>
      <c r="D113" s="40"/>
      <c r="E113" s="40"/>
      <c r="F113" s="40"/>
      <c r="G113" s="40"/>
      <c r="H113" s="40"/>
      <c r="I113" s="41"/>
      <c r="J113" s="42"/>
      <c r="K113" s="43"/>
      <c r="L113" s="44"/>
      <c r="M113" s="45"/>
      <c r="O113" s="38"/>
      <c r="P113" s="47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  <c r="IW113" s="8"/>
      <c r="IX113" s="8"/>
      <c r="IY113" s="8"/>
      <c r="IZ113" s="8"/>
      <c r="JA113" s="8"/>
      <c r="JB113" s="8"/>
      <c r="JC113" s="8"/>
    </row>
    <row r="114" spans="1:263" s="46" customFormat="1" x14ac:dyDescent="0.2">
      <c r="A114" s="38"/>
      <c r="B114" s="39"/>
      <c r="C114" s="39"/>
      <c r="D114" s="40"/>
      <c r="E114" s="40"/>
      <c r="F114" s="40"/>
      <c r="G114" s="40"/>
      <c r="H114" s="40"/>
      <c r="I114" s="41"/>
      <c r="J114" s="42"/>
      <c r="K114" s="43"/>
      <c r="L114" s="44"/>
      <c r="M114" s="45"/>
      <c r="O114" s="38"/>
      <c r="P114" s="47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  <c r="IV114" s="8"/>
      <c r="IW114" s="8"/>
      <c r="IX114" s="8"/>
      <c r="IY114" s="8"/>
      <c r="IZ114" s="8"/>
      <c r="JA114" s="8"/>
      <c r="JB114" s="8"/>
      <c r="JC114" s="8"/>
    </row>
    <row r="115" spans="1:263" s="46" customFormat="1" x14ac:dyDescent="0.2">
      <c r="A115" s="38"/>
      <c r="B115" s="39"/>
      <c r="C115" s="39"/>
      <c r="D115" s="40"/>
      <c r="E115" s="40"/>
      <c r="F115" s="40"/>
      <c r="G115" s="40"/>
      <c r="H115" s="40"/>
      <c r="I115" s="41"/>
      <c r="J115" s="42"/>
      <c r="K115" s="43"/>
      <c r="L115" s="44"/>
      <c r="M115" s="45"/>
      <c r="O115" s="38"/>
      <c r="P115" s="47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  <c r="IV115" s="8"/>
      <c r="IW115" s="8"/>
      <c r="IX115" s="8"/>
      <c r="IY115" s="8"/>
      <c r="IZ115" s="8"/>
      <c r="JA115" s="8"/>
      <c r="JB115" s="8"/>
      <c r="JC115" s="8"/>
    </row>
    <row r="116" spans="1:263" s="46" customFormat="1" x14ac:dyDescent="0.2">
      <c r="A116" s="38"/>
      <c r="B116" s="39"/>
      <c r="C116" s="39"/>
      <c r="D116" s="40"/>
      <c r="E116" s="40"/>
      <c r="F116" s="40"/>
      <c r="G116" s="40"/>
      <c r="H116" s="40"/>
      <c r="I116" s="41"/>
      <c r="J116" s="42"/>
      <c r="K116" s="43"/>
      <c r="L116" s="44"/>
      <c r="M116" s="45"/>
      <c r="O116" s="38"/>
      <c r="P116" s="47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  <c r="IU116" s="8"/>
      <c r="IV116" s="8"/>
      <c r="IW116" s="8"/>
      <c r="IX116" s="8"/>
      <c r="IY116" s="8"/>
      <c r="IZ116" s="8"/>
      <c r="JA116" s="8"/>
      <c r="JB116" s="8"/>
      <c r="JC116" s="8"/>
    </row>
    <row r="117" spans="1:263" s="46" customFormat="1" x14ac:dyDescent="0.2">
      <c r="A117" s="38"/>
      <c r="B117" s="39"/>
      <c r="C117" s="39"/>
      <c r="D117" s="40"/>
      <c r="E117" s="40"/>
      <c r="F117" s="40"/>
      <c r="G117" s="40"/>
      <c r="H117" s="40"/>
      <c r="I117" s="41"/>
      <c r="J117" s="42"/>
      <c r="K117" s="43"/>
      <c r="L117" s="44"/>
      <c r="M117" s="45"/>
      <c r="O117" s="38"/>
      <c r="P117" s="47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  <c r="IU117" s="8"/>
      <c r="IV117" s="8"/>
      <c r="IW117" s="8"/>
      <c r="IX117" s="8"/>
      <c r="IY117" s="8"/>
      <c r="IZ117" s="8"/>
      <c r="JA117" s="8"/>
      <c r="JB117" s="8"/>
      <c r="JC117" s="8"/>
    </row>
    <row r="118" spans="1:263" s="46" customFormat="1" x14ac:dyDescent="0.2">
      <c r="A118" s="38"/>
      <c r="B118" s="39"/>
      <c r="C118" s="39"/>
      <c r="D118" s="40"/>
      <c r="E118" s="40"/>
      <c r="F118" s="40"/>
      <c r="G118" s="40"/>
      <c r="H118" s="40"/>
      <c r="I118" s="41"/>
      <c r="J118" s="42"/>
      <c r="K118" s="43"/>
      <c r="L118" s="44"/>
      <c r="M118" s="45"/>
      <c r="O118" s="38"/>
      <c r="P118" s="47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  <c r="IV118" s="8"/>
      <c r="IW118" s="8"/>
      <c r="IX118" s="8"/>
      <c r="IY118" s="8"/>
      <c r="IZ118" s="8"/>
      <c r="JA118" s="8"/>
      <c r="JB118" s="8"/>
      <c r="JC118" s="8"/>
    </row>
    <row r="119" spans="1:263" s="46" customFormat="1" x14ac:dyDescent="0.2">
      <c r="A119" s="38"/>
      <c r="B119" s="39"/>
      <c r="C119" s="39"/>
      <c r="D119" s="40"/>
      <c r="E119" s="40"/>
      <c r="F119" s="40"/>
      <c r="G119" s="40"/>
      <c r="H119" s="40"/>
      <c r="I119" s="41"/>
      <c r="J119" s="42"/>
      <c r="K119" s="43"/>
      <c r="L119" s="44"/>
      <c r="M119" s="45"/>
      <c r="O119" s="38"/>
      <c r="P119" s="47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  <c r="IV119" s="8"/>
      <c r="IW119" s="8"/>
      <c r="IX119" s="8"/>
      <c r="IY119" s="8"/>
      <c r="IZ119" s="8"/>
      <c r="JA119" s="8"/>
      <c r="JB119" s="8"/>
      <c r="JC119" s="8"/>
    </row>
    <row r="120" spans="1:263" s="46" customFormat="1" x14ac:dyDescent="0.2">
      <c r="A120" s="38"/>
      <c r="B120" s="39"/>
      <c r="C120" s="39"/>
      <c r="D120" s="40"/>
      <c r="E120" s="40"/>
      <c r="F120" s="40"/>
      <c r="G120" s="40"/>
      <c r="H120" s="40"/>
      <c r="I120" s="41"/>
      <c r="J120" s="42"/>
      <c r="K120" s="43"/>
      <c r="L120" s="44"/>
      <c r="M120" s="45"/>
      <c r="O120" s="38"/>
      <c r="P120" s="47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  <c r="IV120" s="8"/>
      <c r="IW120" s="8"/>
      <c r="IX120" s="8"/>
      <c r="IY120" s="8"/>
      <c r="IZ120" s="8"/>
      <c r="JA120" s="8"/>
      <c r="JB120" s="8"/>
      <c r="JC120" s="8"/>
    </row>
    <row r="121" spans="1:263" s="46" customFormat="1" x14ac:dyDescent="0.2">
      <c r="A121" s="38"/>
      <c r="B121" s="39"/>
      <c r="C121" s="39"/>
      <c r="D121" s="40"/>
      <c r="E121" s="40"/>
      <c r="F121" s="40"/>
      <c r="G121" s="40"/>
      <c r="H121" s="40"/>
      <c r="I121" s="41"/>
      <c r="J121" s="42"/>
      <c r="K121" s="43"/>
      <c r="L121" s="44"/>
      <c r="M121" s="45"/>
      <c r="O121" s="38"/>
      <c r="P121" s="47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  <c r="IV121" s="8"/>
      <c r="IW121" s="8"/>
      <c r="IX121" s="8"/>
      <c r="IY121" s="8"/>
      <c r="IZ121" s="8"/>
      <c r="JA121" s="8"/>
      <c r="JB121" s="8"/>
      <c r="JC121" s="8"/>
    </row>
    <row r="122" spans="1:263" s="46" customFormat="1" x14ac:dyDescent="0.2">
      <c r="A122" s="38"/>
      <c r="B122" s="39"/>
      <c r="C122" s="39"/>
      <c r="D122" s="40"/>
      <c r="E122" s="40"/>
      <c r="F122" s="40"/>
      <c r="G122" s="40"/>
      <c r="H122" s="40"/>
      <c r="I122" s="41"/>
      <c r="J122" s="42"/>
      <c r="K122" s="43"/>
      <c r="L122" s="44"/>
      <c r="M122" s="45"/>
      <c r="O122" s="38"/>
      <c r="P122" s="47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  <c r="IV122" s="8"/>
      <c r="IW122" s="8"/>
      <c r="IX122" s="8"/>
      <c r="IY122" s="8"/>
      <c r="IZ122" s="8"/>
      <c r="JA122" s="8"/>
      <c r="JB122" s="8"/>
      <c r="JC122" s="8"/>
    </row>
    <row r="123" spans="1:263" s="46" customFormat="1" x14ac:dyDescent="0.2">
      <c r="A123" s="38"/>
      <c r="B123" s="39"/>
      <c r="C123" s="39"/>
      <c r="D123" s="40"/>
      <c r="E123" s="40"/>
      <c r="F123" s="40"/>
      <c r="G123" s="40"/>
      <c r="H123" s="40"/>
      <c r="I123" s="41"/>
      <c r="J123" s="42"/>
      <c r="K123" s="43"/>
      <c r="L123" s="44"/>
      <c r="M123" s="45"/>
      <c r="O123" s="38"/>
      <c r="P123" s="47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  <c r="IV123" s="8"/>
      <c r="IW123" s="8"/>
      <c r="IX123" s="8"/>
      <c r="IY123" s="8"/>
      <c r="IZ123" s="8"/>
      <c r="JA123" s="8"/>
      <c r="JB123" s="8"/>
      <c r="JC123" s="8"/>
    </row>
    <row r="124" spans="1:263" s="46" customFormat="1" x14ac:dyDescent="0.2">
      <c r="A124" s="38"/>
      <c r="B124" s="39"/>
      <c r="C124" s="39"/>
      <c r="D124" s="40"/>
      <c r="E124" s="40"/>
      <c r="F124" s="40"/>
      <c r="G124" s="40"/>
      <c r="H124" s="40"/>
      <c r="I124" s="41"/>
      <c r="J124" s="42"/>
      <c r="K124" s="43"/>
      <c r="L124" s="44"/>
      <c r="M124" s="45"/>
      <c r="O124" s="38"/>
      <c r="P124" s="47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  <c r="IV124" s="8"/>
      <c r="IW124" s="8"/>
      <c r="IX124" s="8"/>
      <c r="IY124" s="8"/>
      <c r="IZ124" s="8"/>
      <c r="JA124" s="8"/>
      <c r="JB124" s="8"/>
      <c r="JC124" s="8"/>
    </row>
    <row r="125" spans="1:263" s="46" customFormat="1" x14ac:dyDescent="0.2">
      <c r="A125" s="38"/>
      <c r="B125" s="39"/>
      <c r="C125" s="39"/>
      <c r="D125" s="40"/>
      <c r="E125" s="40"/>
      <c r="F125" s="40"/>
      <c r="G125" s="40"/>
      <c r="H125" s="40"/>
      <c r="I125" s="41"/>
      <c r="J125" s="42"/>
      <c r="K125" s="43"/>
      <c r="L125" s="44"/>
      <c r="M125" s="45"/>
      <c r="O125" s="38"/>
      <c r="P125" s="47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  <c r="IV125" s="8"/>
      <c r="IW125" s="8"/>
      <c r="IX125" s="8"/>
      <c r="IY125" s="8"/>
      <c r="IZ125" s="8"/>
      <c r="JA125" s="8"/>
      <c r="JB125" s="8"/>
      <c r="JC125" s="8"/>
    </row>
    <row r="126" spans="1:263" s="46" customFormat="1" x14ac:dyDescent="0.2">
      <c r="A126" s="38"/>
      <c r="B126" s="39"/>
      <c r="C126" s="39"/>
      <c r="D126" s="40"/>
      <c r="E126" s="40"/>
      <c r="F126" s="40"/>
      <c r="G126" s="40"/>
      <c r="H126" s="40"/>
      <c r="I126" s="41"/>
      <c r="J126" s="42"/>
      <c r="K126" s="43"/>
      <c r="L126" s="44"/>
      <c r="M126" s="45"/>
      <c r="O126" s="38"/>
      <c r="P126" s="47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  <c r="IV126" s="8"/>
      <c r="IW126" s="8"/>
      <c r="IX126" s="8"/>
      <c r="IY126" s="8"/>
      <c r="IZ126" s="8"/>
      <c r="JA126" s="8"/>
      <c r="JB126" s="8"/>
      <c r="JC126" s="8"/>
    </row>
    <row r="127" spans="1:263" s="46" customFormat="1" x14ac:dyDescent="0.2">
      <c r="A127" s="38"/>
      <c r="B127" s="39"/>
      <c r="C127" s="39"/>
      <c r="D127" s="40"/>
      <c r="E127" s="40"/>
      <c r="F127" s="40"/>
      <c r="G127" s="40"/>
      <c r="H127" s="40"/>
      <c r="I127" s="41"/>
      <c r="J127" s="42"/>
      <c r="K127" s="43"/>
      <c r="L127" s="44"/>
      <c r="M127" s="45"/>
      <c r="O127" s="38"/>
      <c r="P127" s="47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  <c r="IU127" s="8"/>
      <c r="IV127" s="8"/>
      <c r="IW127" s="8"/>
      <c r="IX127" s="8"/>
      <c r="IY127" s="8"/>
      <c r="IZ127" s="8"/>
      <c r="JA127" s="8"/>
      <c r="JB127" s="8"/>
      <c r="JC127" s="8"/>
    </row>
    <row r="128" spans="1:263" s="46" customFormat="1" x14ac:dyDescent="0.2">
      <c r="A128" s="38"/>
      <c r="B128" s="39"/>
      <c r="C128" s="39"/>
      <c r="D128" s="40"/>
      <c r="E128" s="40"/>
      <c r="F128" s="40"/>
      <c r="G128" s="40"/>
      <c r="H128" s="40"/>
      <c r="I128" s="41"/>
      <c r="J128" s="42"/>
      <c r="K128" s="43"/>
      <c r="L128" s="44"/>
      <c r="M128" s="45"/>
      <c r="O128" s="38"/>
      <c r="P128" s="47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  <c r="IU128" s="8"/>
      <c r="IV128" s="8"/>
      <c r="IW128" s="8"/>
      <c r="IX128" s="8"/>
      <c r="IY128" s="8"/>
      <c r="IZ128" s="8"/>
      <c r="JA128" s="8"/>
      <c r="JB128" s="8"/>
      <c r="JC128" s="8"/>
    </row>
    <row r="129" spans="1:263" s="46" customFormat="1" x14ac:dyDescent="0.2">
      <c r="A129" s="38"/>
      <c r="B129" s="39"/>
      <c r="C129" s="39"/>
      <c r="D129" s="40"/>
      <c r="E129" s="40"/>
      <c r="F129" s="40"/>
      <c r="G129" s="40"/>
      <c r="H129" s="40"/>
      <c r="I129" s="41"/>
      <c r="J129" s="42"/>
      <c r="K129" s="43"/>
      <c r="L129" s="44"/>
      <c r="M129" s="45"/>
      <c r="O129" s="38"/>
      <c r="P129" s="47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  <c r="IU129" s="8"/>
      <c r="IV129" s="8"/>
      <c r="IW129" s="8"/>
      <c r="IX129" s="8"/>
      <c r="IY129" s="8"/>
      <c r="IZ129" s="8"/>
      <c r="JA129" s="8"/>
      <c r="JB129" s="8"/>
      <c r="JC129" s="8"/>
    </row>
    <row r="130" spans="1:263" s="46" customFormat="1" x14ac:dyDescent="0.2">
      <c r="A130" s="38"/>
      <c r="B130" s="39"/>
      <c r="C130" s="39"/>
      <c r="D130" s="40"/>
      <c r="E130" s="40"/>
      <c r="F130" s="40"/>
      <c r="G130" s="40"/>
      <c r="H130" s="40"/>
      <c r="I130" s="41"/>
      <c r="J130" s="42"/>
      <c r="K130" s="43"/>
      <c r="L130" s="44"/>
      <c r="M130" s="45"/>
      <c r="O130" s="38"/>
      <c r="P130" s="47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  <c r="IU130" s="8"/>
      <c r="IV130" s="8"/>
      <c r="IW130" s="8"/>
      <c r="IX130" s="8"/>
      <c r="IY130" s="8"/>
      <c r="IZ130" s="8"/>
      <c r="JA130" s="8"/>
      <c r="JB130" s="8"/>
      <c r="JC130" s="8"/>
    </row>
    <row r="131" spans="1:263" s="46" customFormat="1" x14ac:dyDescent="0.2">
      <c r="A131" s="38"/>
      <c r="B131" s="39"/>
      <c r="C131" s="39"/>
      <c r="D131" s="40"/>
      <c r="E131" s="40"/>
      <c r="F131" s="40"/>
      <c r="G131" s="40"/>
      <c r="H131" s="40"/>
      <c r="I131" s="41"/>
      <c r="J131" s="42"/>
      <c r="K131" s="43"/>
      <c r="L131" s="44"/>
      <c r="M131" s="45"/>
      <c r="O131" s="38"/>
      <c r="P131" s="47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  <c r="IU131" s="8"/>
      <c r="IV131" s="8"/>
      <c r="IW131" s="8"/>
      <c r="IX131" s="8"/>
      <c r="IY131" s="8"/>
      <c r="IZ131" s="8"/>
      <c r="JA131" s="8"/>
      <c r="JB131" s="8"/>
      <c r="JC131" s="8"/>
    </row>
    <row r="132" spans="1:263" s="46" customFormat="1" x14ac:dyDescent="0.2">
      <c r="A132" s="38"/>
      <c r="B132" s="39"/>
      <c r="C132" s="39"/>
      <c r="D132" s="40"/>
      <c r="E132" s="40"/>
      <c r="F132" s="40"/>
      <c r="G132" s="40"/>
      <c r="H132" s="40"/>
      <c r="I132" s="41"/>
      <c r="J132" s="42"/>
      <c r="K132" s="43"/>
      <c r="L132" s="44"/>
      <c r="M132" s="45"/>
      <c r="O132" s="38"/>
      <c r="P132" s="47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  <c r="IU132" s="8"/>
      <c r="IV132" s="8"/>
      <c r="IW132" s="8"/>
      <c r="IX132" s="8"/>
      <c r="IY132" s="8"/>
      <c r="IZ132" s="8"/>
      <c r="JA132" s="8"/>
      <c r="JB132" s="8"/>
      <c r="JC132" s="8"/>
    </row>
    <row r="133" spans="1:263" s="46" customFormat="1" x14ac:dyDescent="0.2">
      <c r="A133" s="38"/>
      <c r="B133" s="39"/>
      <c r="C133" s="39"/>
      <c r="D133" s="40"/>
      <c r="E133" s="40"/>
      <c r="F133" s="40"/>
      <c r="G133" s="40"/>
      <c r="H133" s="40"/>
      <c r="I133" s="41"/>
      <c r="J133" s="42"/>
      <c r="K133" s="43"/>
      <c r="L133" s="44"/>
      <c r="M133" s="45"/>
      <c r="O133" s="38"/>
      <c r="P133" s="47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  <c r="IU133" s="8"/>
      <c r="IV133" s="8"/>
      <c r="IW133" s="8"/>
      <c r="IX133" s="8"/>
      <c r="IY133" s="8"/>
      <c r="IZ133" s="8"/>
      <c r="JA133" s="8"/>
      <c r="JB133" s="8"/>
      <c r="JC133" s="8"/>
    </row>
    <row r="134" spans="1:263" s="46" customFormat="1" x14ac:dyDescent="0.2">
      <c r="A134" s="38"/>
      <c r="B134" s="39"/>
      <c r="C134" s="39"/>
      <c r="D134" s="40"/>
      <c r="E134" s="40"/>
      <c r="F134" s="40"/>
      <c r="G134" s="40"/>
      <c r="H134" s="40"/>
      <c r="I134" s="41"/>
      <c r="J134" s="42"/>
      <c r="K134" s="43"/>
      <c r="L134" s="44"/>
      <c r="M134" s="45"/>
      <c r="O134" s="38"/>
      <c r="P134" s="47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  <c r="IU134" s="8"/>
      <c r="IV134" s="8"/>
      <c r="IW134" s="8"/>
      <c r="IX134" s="8"/>
      <c r="IY134" s="8"/>
      <c r="IZ134" s="8"/>
      <c r="JA134" s="8"/>
      <c r="JB134" s="8"/>
      <c r="JC134" s="8"/>
    </row>
    <row r="135" spans="1:263" s="46" customFormat="1" x14ac:dyDescent="0.2">
      <c r="A135" s="38"/>
      <c r="B135" s="39"/>
      <c r="C135" s="39"/>
      <c r="D135" s="40"/>
      <c r="E135" s="40"/>
      <c r="F135" s="40"/>
      <c r="G135" s="40"/>
      <c r="H135" s="40"/>
      <c r="I135" s="41"/>
      <c r="J135" s="42"/>
      <c r="K135" s="43"/>
      <c r="L135" s="44"/>
      <c r="M135" s="45"/>
      <c r="O135" s="38"/>
      <c r="P135" s="47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  <c r="IU135" s="8"/>
      <c r="IV135" s="8"/>
      <c r="IW135" s="8"/>
      <c r="IX135" s="8"/>
      <c r="IY135" s="8"/>
      <c r="IZ135" s="8"/>
      <c r="JA135" s="8"/>
      <c r="JB135" s="8"/>
      <c r="JC135" s="8"/>
    </row>
    <row r="136" spans="1:263" s="46" customFormat="1" x14ac:dyDescent="0.2">
      <c r="A136" s="38"/>
      <c r="B136" s="39"/>
      <c r="C136" s="39"/>
      <c r="D136" s="40"/>
      <c r="E136" s="40"/>
      <c r="F136" s="40"/>
      <c r="G136" s="40"/>
      <c r="H136" s="40"/>
      <c r="I136" s="41"/>
      <c r="J136" s="42"/>
      <c r="K136" s="43"/>
      <c r="L136" s="44"/>
      <c r="M136" s="45"/>
      <c r="O136" s="38"/>
      <c r="P136" s="47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  <c r="IV136" s="8"/>
      <c r="IW136" s="8"/>
      <c r="IX136" s="8"/>
      <c r="IY136" s="8"/>
      <c r="IZ136" s="8"/>
      <c r="JA136" s="8"/>
      <c r="JB136" s="8"/>
      <c r="JC136" s="8"/>
    </row>
    <row r="137" spans="1:263" s="46" customFormat="1" x14ac:dyDescent="0.2">
      <c r="A137" s="38"/>
      <c r="B137" s="39"/>
      <c r="C137" s="39"/>
      <c r="D137" s="40"/>
      <c r="E137" s="40"/>
      <c r="F137" s="40"/>
      <c r="G137" s="40"/>
      <c r="H137" s="40"/>
      <c r="I137" s="41"/>
      <c r="J137" s="42"/>
      <c r="K137" s="43"/>
      <c r="L137" s="44"/>
      <c r="M137" s="45"/>
      <c r="O137" s="38"/>
      <c r="P137" s="47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  <c r="IV137" s="8"/>
      <c r="IW137" s="8"/>
      <c r="IX137" s="8"/>
      <c r="IY137" s="8"/>
      <c r="IZ137" s="8"/>
      <c r="JA137" s="8"/>
      <c r="JB137" s="8"/>
      <c r="JC137" s="8"/>
    </row>
    <row r="138" spans="1:263" s="46" customFormat="1" x14ac:dyDescent="0.2">
      <c r="A138" s="38"/>
      <c r="B138" s="39"/>
      <c r="C138" s="39"/>
      <c r="D138" s="40"/>
      <c r="E138" s="40"/>
      <c r="F138" s="40"/>
      <c r="G138" s="40"/>
      <c r="H138" s="40"/>
      <c r="I138" s="41"/>
      <c r="J138" s="42"/>
      <c r="K138" s="43"/>
      <c r="L138" s="44"/>
      <c r="M138" s="45"/>
      <c r="O138" s="38"/>
      <c r="P138" s="47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8"/>
      <c r="IV138" s="8"/>
      <c r="IW138" s="8"/>
      <c r="IX138" s="8"/>
      <c r="IY138" s="8"/>
      <c r="IZ138" s="8"/>
      <c r="JA138" s="8"/>
      <c r="JB138" s="8"/>
      <c r="JC138" s="8"/>
    </row>
    <row r="139" spans="1:263" s="46" customFormat="1" x14ac:dyDescent="0.2">
      <c r="A139" s="38"/>
      <c r="B139" s="39"/>
      <c r="C139" s="39"/>
      <c r="D139" s="40"/>
      <c r="E139" s="40"/>
      <c r="F139" s="40"/>
      <c r="G139" s="40"/>
      <c r="H139" s="40"/>
      <c r="I139" s="41"/>
      <c r="J139" s="42"/>
      <c r="K139" s="43"/>
      <c r="L139" s="44"/>
      <c r="M139" s="45"/>
      <c r="O139" s="38"/>
      <c r="P139" s="47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  <c r="IU139" s="8"/>
      <c r="IV139" s="8"/>
      <c r="IW139" s="8"/>
      <c r="IX139" s="8"/>
      <c r="IY139" s="8"/>
      <c r="IZ139" s="8"/>
      <c r="JA139" s="8"/>
      <c r="JB139" s="8"/>
      <c r="JC139" s="8"/>
    </row>
    <row r="140" spans="1:263" s="46" customFormat="1" x14ac:dyDescent="0.2">
      <c r="A140" s="38"/>
      <c r="B140" s="39"/>
      <c r="C140" s="39"/>
      <c r="D140" s="40"/>
      <c r="E140" s="40"/>
      <c r="F140" s="40"/>
      <c r="G140" s="40"/>
      <c r="H140" s="40"/>
      <c r="I140" s="41"/>
      <c r="J140" s="42"/>
      <c r="K140" s="43"/>
      <c r="L140" s="44"/>
      <c r="M140" s="45"/>
      <c r="O140" s="38"/>
      <c r="P140" s="47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  <c r="IV140" s="8"/>
      <c r="IW140" s="8"/>
      <c r="IX140" s="8"/>
      <c r="IY140" s="8"/>
      <c r="IZ140" s="8"/>
      <c r="JA140" s="8"/>
      <c r="JB140" s="8"/>
      <c r="JC140" s="8"/>
    </row>
    <row r="141" spans="1:263" s="46" customFormat="1" x14ac:dyDescent="0.2">
      <c r="A141" s="38"/>
      <c r="B141" s="39"/>
      <c r="C141" s="39"/>
      <c r="D141" s="40"/>
      <c r="E141" s="40"/>
      <c r="F141" s="40"/>
      <c r="G141" s="40"/>
      <c r="H141" s="40"/>
      <c r="I141" s="41"/>
      <c r="J141" s="42"/>
      <c r="K141" s="43"/>
      <c r="L141" s="44"/>
      <c r="M141" s="45"/>
      <c r="O141" s="38"/>
      <c r="P141" s="47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  <c r="IV141" s="8"/>
      <c r="IW141" s="8"/>
      <c r="IX141" s="8"/>
      <c r="IY141" s="8"/>
      <c r="IZ141" s="8"/>
      <c r="JA141" s="8"/>
      <c r="JB141" s="8"/>
      <c r="JC141" s="8"/>
    </row>
    <row r="142" spans="1:263" s="46" customFormat="1" x14ac:dyDescent="0.2">
      <c r="A142" s="38"/>
      <c r="B142" s="39"/>
      <c r="C142" s="39"/>
      <c r="D142" s="40"/>
      <c r="E142" s="40"/>
      <c r="F142" s="40"/>
      <c r="G142" s="40"/>
      <c r="H142" s="40"/>
      <c r="I142" s="41"/>
      <c r="J142" s="42"/>
      <c r="K142" s="43"/>
      <c r="L142" s="44"/>
      <c r="M142" s="45"/>
      <c r="O142" s="38"/>
      <c r="P142" s="47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  <c r="IV142" s="8"/>
      <c r="IW142" s="8"/>
      <c r="IX142" s="8"/>
      <c r="IY142" s="8"/>
      <c r="IZ142" s="8"/>
      <c r="JA142" s="8"/>
      <c r="JB142" s="8"/>
      <c r="JC142" s="8"/>
    </row>
    <row r="143" spans="1:263" s="46" customFormat="1" x14ac:dyDescent="0.2">
      <c r="A143" s="38"/>
      <c r="B143" s="39"/>
      <c r="C143" s="39"/>
      <c r="D143" s="40"/>
      <c r="E143" s="40"/>
      <c r="F143" s="40"/>
      <c r="G143" s="40"/>
      <c r="H143" s="40"/>
      <c r="I143" s="41"/>
      <c r="J143" s="42"/>
      <c r="K143" s="43"/>
      <c r="L143" s="44"/>
      <c r="M143" s="45"/>
      <c r="O143" s="38"/>
      <c r="P143" s="47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  <c r="IU143" s="8"/>
      <c r="IV143" s="8"/>
      <c r="IW143" s="8"/>
      <c r="IX143" s="8"/>
      <c r="IY143" s="8"/>
      <c r="IZ143" s="8"/>
      <c r="JA143" s="8"/>
      <c r="JB143" s="8"/>
      <c r="JC143" s="8"/>
    </row>
    <row r="144" spans="1:263" s="46" customFormat="1" x14ac:dyDescent="0.2">
      <c r="A144" s="38"/>
      <c r="B144" s="39"/>
      <c r="C144" s="39"/>
      <c r="D144" s="40"/>
      <c r="E144" s="40"/>
      <c r="F144" s="40"/>
      <c r="G144" s="40"/>
      <c r="H144" s="40"/>
      <c r="I144" s="41"/>
      <c r="J144" s="42"/>
      <c r="K144" s="43"/>
      <c r="L144" s="44"/>
      <c r="M144" s="45"/>
      <c r="O144" s="38"/>
      <c r="P144" s="47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  <c r="IU144" s="8"/>
      <c r="IV144" s="8"/>
      <c r="IW144" s="8"/>
      <c r="IX144" s="8"/>
      <c r="IY144" s="8"/>
      <c r="IZ144" s="8"/>
      <c r="JA144" s="8"/>
      <c r="JB144" s="8"/>
      <c r="JC144" s="8"/>
    </row>
    <row r="145" spans="1:263" s="46" customFormat="1" x14ac:dyDescent="0.2">
      <c r="A145" s="38"/>
      <c r="B145" s="39"/>
      <c r="C145" s="39"/>
      <c r="D145" s="40"/>
      <c r="E145" s="40"/>
      <c r="F145" s="40"/>
      <c r="G145" s="40"/>
      <c r="H145" s="40"/>
      <c r="I145" s="41"/>
      <c r="J145" s="42"/>
      <c r="K145" s="43"/>
      <c r="L145" s="44"/>
      <c r="M145" s="45"/>
      <c r="O145" s="38"/>
      <c r="P145" s="47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  <c r="IV145" s="8"/>
      <c r="IW145" s="8"/>
      <c r="IX145" s="8"/>
      <c r="IY145" s="8"/>
      <c r="IZ145" s="8"/>
      <c r="JA145" s="8"/>
      <c r="JB145" s="8"/>
      <c r="JC145" s="8"/>
    </row>
    <row r="146" spans="1:263" s="46" customFormat="1" x14ac:dyDescent="0.2">
      <c r="A146" s="38"/>
      <c r="B146" s="39"/>
      <c r="C146" s="39"/>
      <c r="D146" s="40"/>
      <c r="E146" s="40"/>
      <c r="F146" s="40"/>
      <c r="G146" s="40"/>
      <c r="H146" s="40"/>
      <c r="I146" s="41"/>
      <c r="J146" s="42"/>
      <c r="K146" s="43"/>
      <c r="L146" s="44"/>
      <c r="M146" s="45"/>
      <c r="O146" s="38"/>
      <c r="P146" s="47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  <c r="IV146" s="8"/>
      <c r="IW146" s="8"/>
      <c r="IX146" s="8"/>
      <c r="IY146" s="8"/>
      <c r="IZ146" s="8"/>
      <c r="JA146" s="8"/>
      <c r="JB146" s="8"/>
      <c r="JC146" s="8"/>
    </row>
    <row r="147" spans="1:263" s="46" customFormat="1" x14ac:dyDescent="0.2">
      <c r="A147" s="38"/>
      <c r="B147" s="39"/>
      <c r="C147" s="39"/>
      <c r="D147" s="40"/>
      <c r="E147" s="40"/>
      <c r="F147" s="40"/>
      <c r="G147" s="40"/>
      <c r="H147" s="40"/>
      <c r="I147" s="41"/>
      <c r="J147" s="42"/>
      <c r="K147" s="43"/>
      <c r="L147" s="44"/>
      <c r="M147" s="45"/>
      <c r="O147" s="38"/>
      <c r="P147" s="47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8"/>
      <c r="IV147" s="8"/>
      <c r="IW147" s="8"/>
      <c r="IX147" s="8"/>
      <c r="IY147" s="8"/>
      <c r="IZ147" s="8"/>
      <c r="JA147" s="8"/>
      <c r="JB147" s="8"/>
      <c r="JC147" s="8"/>
    </row>
    <row r="148" spans="1:263" s="46" customFormat="1" x14ac:dyDescent="0.2">
      <c r="A148" s="38"/>
      <c r="B148" s="39"/>
      <c r="C148" s="39"/>
      <c r="D148" s="40"/>
      <c r="E148" s="40"/>
      <c r="F148" s="40"/>
      <c r="G148" s="40"/>
      <c r="H148" s="40"/>
      <c r="I148" s="41"/>
      <c r="J148" s="42"/>
      <c r="K148" s="43"/>
      <c r="L148" s="44"/>
      <c r="M148" s="45"/>
      <c r="O148" s="38"/>
      <c r="P148" s="47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  <c r="IV148" s="8"/>
      <c r="IW148" s="8"/>
      <c r="IX148" s="8"/>
      <c r="IY148" s="8"/>
      <c r="IZ148" s="8"/>
      <c r="JA148" s="8"/>
      <c r="JB148" s="8"/>
      <c r="JC148" s="8"/>
    </row>
    <row r="149" spans="1:263" s="46" customFormat="1" x14ac:dyDescent="0.2">
      <c r="A149" s="38"/>
      <c r="B149" s="39"/>
      <c r="C149" s="39"/>
      <c r="D149" s="40"/>
      <c r="E149" s="40"/>
      <c r="F149" s="40"/>
      <c r="G149" s="40"/>
      <c r="H149" s="40"/>
      <c r="I149" s="41"/>
      <c r="J149" s="42"/>
      <c r="K149" s="43"/>
      <c r="L149" s="44"/>
      <c r="M149" s="45"/>
      <c r="O149" s="38"/>
      <c r="P149" s="47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8"/>
      <c r="IV149" s="8"/>
      <c r="IW149" s="8"/>
      <c r="IX149" s="8"/>
      <c r="IY149" s="8"/>
      <c r="IZ149" s="8"/>
      <c r="JA149" s="8"/>
      <c r="JB149" s="8"/>
      <c r="JC149" s="8"/>
    </row>
    <row r="150" spans="1:263" s="46" customFormat="1" x14ac:dyDescent="0.2">
      <c r="A150" s="38"/>
      <c r="B150" s="39"/>
      <c r="C150" s="39"/>
      <c r="D150" s="40"/>
      <c r="E150" s="40"/>
      <c r="F150" s="40"/>
      <c r="G150" s="40"/>
      <c r="H150" s="40"/>
      <c r="I150" s="41"/>
      <c r="J150" s="42"/>
      <c r="K150" s="43"/>
      <c r="L150" s="44"/>
      <c r="M150" s="45"/>
      <c r="O150" s="38"/>
      <c r="P150" s="47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  <c r="IU150" s="8"/>
      <c r="IV150" s="8"/>
      <c r="IW150" s="8"/>
      <c r="IX150" s="8"/>
      <c r="IY150" s="8"/>
      <c r="IZ150" s="8"/>
      <c r="JA150" s="8"/>
      <c r="JB150" s="8"/>
      <c r="JC150" s="8"/>
    </row>
    <row r="151" spans="1:263" s="46" customFormat="1" x14ac:dyDescent="0.2">
      <c r="A151" s="38"/>
      <c r="B151" s="39"/>
      <c r="C151" s="39"/>
      <c r="D151" s="40"/>
      <c r="E151" s="40"/>
      <c r="F151" s="40"/>
      <c r="G151" s="40"/>
      <c r="H151" s="40"/>
      <c r="I151" s="41"/>
      <c r="J151" s="42"/>
      <c r="K151" s="43"/>
      <c r="L151" s="44"/>
      <c r="M151" s="45"/>
      <c r="O151" s="38"/>
      <c r="P151" s="47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8"/>
      <c r="IV151" s="8"/>
      <c r="IW151" s="8"/>
      <c r="IX151" s="8"/>
      <c r="IY151" s="8"/>
      <c r="IZ151" s="8"/>
      <c r="JA151" s="8"/>
      <c r="JB151" s="8"/>
      <c r="JC151" s="8"/>
    </row>
    <row r="152" spans="1:263" s="46" customFormat="1" x14ac:dyDescent="0.2">
      <c r="A152" s="38"/>
      <c r="B152" s="39"/>
      <c r="C152" s="39"/>
      <c r="D152" s="40"/>
      <c r="E152" s="40"/>
      <c r="F152" s="40"/>
      <c r="G152" s="40"/>
      <c r="H152" s="40"/>
      <c r="I152" s="41"/>
      <c r="J152" s="42"/>
      <c r="K152" s="43"/>
      <c r="L152" s="44"/>
      <c r="M152" s="45"/>
      <c r="O152" s="38"/>
      <c r="P152" s="47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8"/>
      <c r="IV152" s="8"/>
      <c r="IW152" s="8"/>
      <c r="IX152" s="8"/>
      <c r="IY152" s="8"/>
      <c r="IZ152" s="8"/>
      <c r="JA152" s="8"/>
      <c r="JB152" s="8"/>
      <c r="JC152" s="8"/>
    </row>
    <row r="153" spans="1:263" s="46" customFormat="1" x14ac:dyDescent="0.2">
      <c r="A153" s="38"/>
      <c r="B153" s="39"/>
      <c r="C153" s="39"/>
      <c r="D153" s="40"/>
      <c r="E153" s="40"/>
      <c r="F153" s="40"/>
      <c r="G153" s="40"/>
      <c r="H153" s="40"/>
      <c r="I153" s="41"/>
      <c r="J153" s="42"/>
      <c r="K153" s="43"/>
      <c r="L153" s="44"/>
      <c r="M153" s="45"/>
      <c r="O153" s="38"/>
      <c r="P153" s="47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  <c r="IV153" s="8"/>
      <c r="IW153" s="8"/>
      <c r="IX153" s="8"/>
      <c r="IY153" s="8"/>
      <c r="IZ153" s="8"/>
      <c r="JA153" s="8"/>
      <c r="JB153" s="8"/>
      <c r="JC153" s="8"/>
    </row>
    <row r="154" spans="1:263" s="46" customFormat="1" x14ac:dyDescent="0.2">
      <c r="A154" s="38"/>
      <c r="B154" s="39"/>
      <c r="C154" s="39"/>
      <c r="D154" s="40"/>
      <c r="E154" s="40"/>
      <c r="F154" s="40"/>
      <c r="G154" s="40"/>
      <c r="H154" s="40"/>
      <c r="I154" s="41"/>
      <c r="J154" s="42"/>
      <c r="K154" s="43"/>
      <c r="L154" s="44"/>
      <c r="M154" s="45"/>
      <c r="O154" s="38"/>
      <c r="P154" s="47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8"/>
      <c r="IV154" s="8"/>
      <c r="IW154" s="8"/>
      <c r="IX154" s="8"/>
      <c r="IY154" s="8"/>
      <c r="IZ154" s="8"/>
      <c r="JA154" s="8"/>
      <c r="JB154" s="8"/>
      <c r="JC154" s="8"/>
    </row>
    <row r="155" spans="1:263" s="46" customFormat="1" x14ac:dyDescent="0.2">
      <c r="A155" s="38"/>
      <c r="B155" s="39"/>
      <c r="C155" s="39"/>
      <c r="D155" s="40"/>
      <c r="E155" s="40"/>
      <c r="F155" s="40"/>
      <c r="G155" s="40"/>
      <c r="H155" s="40"/>
      <c r="I155" s="41"/>
      <c r="J155" s="42"/>
      <c r="K155" s="43"/>
      <c r="L155" s="44"/>
      <c r="M155" s="45"/>
      <c r="O155" s="38"/>
      <c r="P155" s="47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  <c r="IU155" s="8"/>
      <c r="IV155" s="8"/>
      <c r="IW155" s="8"/>
      <c r="IX155" s="8"/>
      <c r="IY155" s="8"/>
      <c r="IZ155" s="8"/>
      <c r="JA155" s="8"/>
      <c r="JB155" s="8"/>
      <c r="JC155" s="8"/>
    </row>
    <row r="156" spans="1:263" s="46" customFormat="1" x14ac:dyDescent="0.2">
      <c r="A156" s="38"/>
      <c r="B156" s="39"/>
      <c r="C156" s="39"/>
      <c r="D156" s="40"/>
      <c r="E156" s="40"/>
      <c r="F156" s="40"/>
      <c r="G156" s="40"/>
      <c r="H156" s="40"/>
      <c r="I156" s="41"/>
      <c r="J156" s="42"/>
      <c r="K156" s="43"/>
      <c r="L156" s="44"/>
      <c r="M156" s="45"/>
      <c r="O156" s="38"/>
      <c r="P156" s="47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  <c r="IU156" s="8"/>
      <c r="IV156" s="8"/>
      <c r="IW156" s="8"/>
      <c r="IX156" s="8"/>
      <c r="IY156" s="8"/>
      <c r="IZ156" s="8"/>
      <c r="JA156" s="8"/>
      <c r="JB156" s="8"/>
      <c r="JC156" s="8"/>
    </row>
    <row r="157" spans="1:263" s="46" customFormat="1" x14ac:dyDescent="0.2">
      <c r="A157" s="38"/>
      <c r="B157" s="39"/>
      <c r="C157" s="39"/>
      <c r="D157" s="40"/>
      <c r="E157" s="40"/>
      <c r="F157" s="40"/>
      <c r="G157" s="40"/>
      <c r="H157" s="40"/>
      <c r="I157" s="41"/>
      <c r="J157" s="42"/>
      <c r="K157" s="43"/>
      <c r="L157" s="44"/>
      <c r="M157" s="45"/>
      <c r="O157" s="38"/>
      <c r="P157" s="47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  <c r="IU157" s="8"/>
      <c r="IV157" s="8"/>
      <c r="IW157" s="8"/>
      <c r="IX157" s="8"/>
      <c r="IY157" s="8"/>
      <c r="IZ157" s="8"/>
      <c r="JA157" s="8"/>
      <c r="JB157" s="8"/>
      <c r="JC157" s="8"/>
    </row>
    <row r="158" spans="1:263" s="46" customFormat="1" x14ac:dyDescent="0.2">
      <c r="A158" s="38"/>
      <c r="B158" s="39"/>
      <c r="C158" s="39"/>
      <c r="D158" s="40"/>
      <c r="E158" s="40"/>
      <c r="F158" s="40"/>
      <c r="G158" s="40"/>
      <c r="H158" s="40"/>
      <c r="I158" s="41"/>
      <c r="J158" s="42"/>
      <c r="K158" s="43"/>
      <c r="L158" s="44"/>
      <c r="M158" s="45"/>
      <c r="O158" s="38"/>
      <c r="P158" s="47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  <c r="IU158" s="8"/>
      <c r="IV158" s="8"/>
      <c r="IW158" s="8"/>
      <c r="IX158" s="8"/>
      <c r="IY158" s="8"/>
      <c r="IZ158" s="8"/>
      <c r="JA158" s="8"/>
      <c r="JB158" s="8"/>
      <c r="JC158" s="8"/>
    </row>
    <row r="159" spans="1:263" s="46" customFormat="1" x14ac:dyDescent="0.2">
      <c r="A159" s="38"/>
      <c r="B159" s="39"/>
      <c r="C159" s="39"/>
      <c r="D159" s="40"/>
      <c r="E159" s="40"/>
      <c r="F159" s="40"/>
      <c r="G159" s="40"/>
      <c r="H159" s="40"/>
      <c r="I159" s="41"/>
      <c r="J159" s="42"/>
      <c r="K159" s="43"/>
      <c r="L159" s="44"/>
      <c r="M159" s="45"/>
      <c r="O159" s="38"/>
      <c r="P159" s="47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  <c r="IU159" s="8"/>
      <c r="IV159" s="8"/>
      <c r="IW159" s="8"/>
      <c r="IX159" s="8"/>
      <c r="IY159" s="8"/>
      <c r="IZ159" s="8"/>
      <c r="JA159" s="8"/>
      <c r="JB159" s="8"/>
      <c r="JC159" s="8"/>
    </row>
    <row r="160" spans="1:263" s="46" customFormat="1" x14ac:dyDescent="0.2">
      <c r="A160" s="38"/>
      <c r="B160" s="39"/>
      <c r="C160" s="39"/>
      <c r="D160" s="40"/>
      <c r="E160" s="40"/>
      <c r="F160" s="40"/>
      <c r="G160" s="40"/>
      <c r="H160" s="40"/>
      <c r="I160" s="41"/>
      <c r="J160" s="42"/>
      <c r="K160" s="43"/>
      <c r="L160" s="44"/>
      <c r="M160" s="45"/>
      <c r="O160" s="38"/>
      <c r="P160" s="47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  <c r="IU160" s="8"/>
      <c r="IV160" s="8"/>
      <c r="IW160" s="8"/>
      <c r="IX160" s="8"/>
      <c r="IY160" s="8"/>
      <c r="IZ160" s="8"/>
      <c r="JA160" s="8"/>
      <c r="JB160" s="8"/>
      <c r="JC160" s="8"/>
    </row>
    <row r="161" spans="1:263" s="46" customFormat="1" x14ac:dyDescent="0.2">
      <c r="A161" s="38"/>
      <c r="B161" s="39"/>
      <c r="C161" s="39"/>
      <c r="D161" s="40"/>
      <c r="E161" s="40"/>
      <c r="F161" s="40"/>
      <c r="G161" s="40"/>
      <c r="H161" s="40"/>
      <c r="I161" s="41"/>
      <c r="J161" s="42"/>
      <c r="K161" s="43"/>
      <c r="L161" s="44"/>
      <c r="M161" s="45"/>
      <c r="O161" s="38"/>
      <c r="P161" s="47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  <c r="IU161" s="8"/>
      <c r="IV161" s="8"/>
      <c r="IW161" s="8"/>
      <c r="IX161" s="8"/>
      <c r="IY161" s="8"/>
      <c r="IZ161" s="8"/>
      <c r="JA161" s="8"/>
      <c r="JB161" s="8"/>
      <c r="JC161" s="8"/>
    </row>
    <row r="162" spans="1:263" s="46" customFormat="1" x14ac:dyDescent="0.2">
      <c r="A162" s="38"/>
      <c r="B162" s="39"/>
      <c r="C162" s="39"/>
      <c r="D162" s="40"/>
      <c r="E162" s="40"/>
      <c r="F162" s="40"/>
      <c r="G162" s="40"/>
      <c r="H162" s="40"/>
      <c r="I162" s="41"/>
      <c r="J162" s="42"/>
      <c r="K162" s="43"/>
      <c r="L162" s="44"/>
      <c r="M162" s="45"/>
      <c r="O162" s="38"/>
      <c r="P162" s="47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  <c r="IU162" s="8"/>
      <c r="IV162" s="8"/>
      <c r="IW162" s="8"/>
      <c r="IX162" s="8"/>
      <c r="IY162" s="8"/>
      <c r="IZ162" s="8"/>
      <c r="JA162" s="8"/>
      <c r="JB162" s="8"/>
      <c r="JC162" s="8"/>
    </row>
    <row r="163" spans="1:263" s="46" customFormat="1" x14ac:dyDescent="0.2">
      <c r="A163" s="38"/>
      <c r="B163" s="39"/>
      <c r="C163" s="39"/>
      <c r="D163" s="40"/>
      <c r="E163" s="40"/>
      <c r="F163" s="40"/>
      <c r="G163" s="40"/>
      <c r="H163" s="40"/>
      <c r="I163" s="41"/>
      <c r="J163" s="42"/>
      <c r="K163" s="43"/>
      <c r="L163" s="44"/>
      <c r="M163" s="45"/>
      <c r="O163" s="38"/>
      <c r="P163" s="47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  <c r="IV163" s="8"/>
      <c r="IW163" s="8"/>
      <c r="IX163" s="8"/>
      <c r="IY163" s="8"/>
      <c r="IZ163" s="8"/>
      <c r="JA163" s="8"/>
      <c r="JB163" s="8"/>
      <c r="JC163" s="8"/>
    </row>
    <row r="164" spans="1:263" s="46" customFormat="1" x14ac:dyDescent="0.2">
      <c r="A164" s="38"/>
      <c r="B164" s="39"/>
      <c r="C164" s="39"/>
      <c r="D164" s="40"/>
      <c r="E164" s="40"/>
      <c r="F164" s="40"/>
      <c r="G164" s="40"/>
      <c r="H164" s="40"/>
      <c r="I164" s="41"/>
      <c r="J164" s="42"/>
      <c r="K164" s="43"/>
      <c r="L164" s="44"/>
      <c r="M164" s="45"/>
      <c r="O164" s="38"/>
      <c r="P164" s="47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  <c r="IV164" s="8"/>
      <c r="IW164" s="8"/>
      <c r="IX164" s="8"/>
      <c r="IY164" s="8"/>
      <c r="IZ164" s="8"/>
      <c r="JA164" s="8"/>
      <c r="JB164" s="8"/>
      <c r="JC164" s="8"/>
    </row>
    <row r="165" spans="1:263" s="46" customFormat="1" x14ac:dyDescent="0.2">
      <c r="A165" s="38"/>
      <c r="B165" s="39"/>
      <c r="C165" s="39"/>
      <c r="D165" s="40"/>
      <c r="E165" s="40"/>
      <c r="F165" s="40"/>
      <c r="G165" s="40"/>
      <c r="H165" s="40"/>
      <c r="I165" s="41"/>
      <c r="J165" s="42"/>
      <c r="K165" s="43"/>
      <c r="L165" s="44"/>
      <c r="M165" s="45"/>
      <c r="O165" s="38"/>
      <c r="P165" s="47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  <c r="IV165" s="8"/>
      <c r="IW165" s="8"/>
      <c r="IX165" s="8"/>
      <c r="IY165" s="8"/>
      <c r="IZ165" s="8"/>
      <c r="JA165" s="8"/>
      <c r="JB165" s="8"/>
      <c r="JC165" s="8"/>
    </row>
    <row r="166" spans="1:263" s="46" customFormat="1" x14ac:dyDescent="0.2">
      <c r="A166" s="38"/>
      <c r="B166" s="39"/>
      <c r="C166" s="39"/>
      <c r="D166" s="40"/>
      <c r="E166" s="40"/>
      <c r="F166" s="40"/>
      <c r="G166" s="40"/>
      <c r="H166" s="40"/>
      <c r="I166" s="41"/>
      <c r="J166" s="42"/>
      <c r="K166" s="43"/>
      <c r="L166" s="44"/>
      <c r="M166" s="45"/>
      <c r="O166" s="38"/>
      <c r="P166" s="47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  <c r="IV166" s="8"/>
      <c r="IW166" s="8"/>
      <c r="IX166" s="8"/>
      <c r="IY166" s="8"/>
      <c r="IZ166" s="8"/>
      <c r="JA166" s="8"/>
      <c r="JB166" s="8"/>
      <c r="JC166" s="8"/>
    </row>
    <row r="167" spans="1:263" s="46" customFormat="1" x14ac:dyDescent="0.2">
      <c r="A167" s="38"/>
      <c r="B167" s="39"/>
      <c r="C167" s="39"/>
      <c r="D167" s="40"/>
      <c r="E167" s="40"/>
      <c r="F167" s="40"/>
      <c r="G167" s="40"/>
      <c r="H167" s="40"/>
      <c r="I167" s="41"/>
      <c r="J167" s="42"/>
      <c r="K167" s="43"/>
      <c r="L167" s="44"/>
      <c r="M167" s="45"/>
      <c r="O167" s="38"/>
      <c r="P167" s="47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  <c r="IV167" s="8"/>
      <c r="IW167" s="8"/>
      <c r="IX167" s="8"/>
      <c r="IY167" s="8"/>
      <c r="IZ167" s="8"/>
      <c r="JA167" s="8"/>
      <c r="JB167" s="8"/>
      <c r="JC167" s="8"/>
    </row>
    <row r="168" spans="1:263" s="46" customFormat="1" x14ac:dyDescent="0.2">
      <c r="A168" s="38"/>
      <c r="B168" s="39"/>
      <c r="C168" s="39"/>
      <c r="D168" s="40"/>
      <c r="E168" s="40"/>
      <c r="F168" s="40"/>
      <c r="G168" s="40"/>
      <c r="H168" s="40"/>
      <c r="I168" s="41"/>
      <c r="J168" s="42"/>
      <c r="K168" s="43"/>
      <c r="L168" s="44"/>
      <c r="M168" s="45"/>
      <c r="O168" s="38"/>
      <c r="P168" s="47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  <c r="IV168" s="8"/>
      <c r="IW168" s="8"/>
      <c r="IX168" s="8"/>
      <c r="IY168" s="8"/>
      <c r="IZ168" s="8"/>
      <c r="JA168" s="8"/>
      <c r="JB168" s="8"/>
      <c r="JC168" s="8"/>
    </row>
    <row r="169" spans="1:263" s="46" customFormat="1" x14ac:dyDescent="0.2">
      <c r="A169" s="38"/>
      <c r="B169" s="39"/>
      <c r="C169" s="39"/>
      <c r="D169" s="40"/>
      <c r="E169" s="40"/>
      <c r="F169" s="40"/>
      <c r="G169" s="40"/>
      <c r="H169" s="40"/>
      <c r="I169" s="41"/>
      <c r="J169" s="42"/>
      <c r="K169" s="43"/>
      <c r="L169" s="44"/>
      <c r="M169" s="45"/>
      <c r="O169" s="38"/>
      <c r="P169" s="47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  <c r="IV169" s="8"/>
      <c r="IW169" s="8"/>
      <c r="IX169" s="8"/>
      <c r="IY169" s="8"/>
      <c r="IZ169" s="8"/>
      <c r="JA169" s="8"/>
      <c r="JB169" s="8"/>
      <c r="JC169" s="8"/>
    </row>
    <row r="170" spans="1:263" s="46" customFormat="1" x14ac:dyDescent="0.2">
      <c r="A170" s="38"/>
      <c r="B170" s="39"/>
      <c r="C170" s="39"/>
      <c r="D170" s="40"/>
      <c r="E170" s="40"/>
      <c r="F170" s="40"/>
      <c r="G170" s="40"/>
      <c r="H170" s="40"/>
      <c r="I170" s="41"/>
      <c r="J170" s="42"/>
      <c r="K170" s="43"/>
      <c r="L170" s="44"/>
      <c r="M170" s="45"/>
      <c r="O170" s="38"/>
      <c r="P170" s="47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  <c r="IV170" s="8"/>
      <c r="IW170" s="8"/>
      <c r="IX170" s="8"/>
      <c r="IY170" s="8"/>
      <c r="IZ170" s="8"/>
      <c r="JA170" s="8"/>
      <c r="JB170" s="8"/>
      <c r="JC170" s="8"/>
    </row>
    <row r="171" spans="1:263" s="46" customFormat="1" x14ac:dyDescent="0.2">
      <c r="A171" s="38"/>
      <c r="B171" s="39"/>
      <c r="C171" s="39"/>
      <c r="D171" s="40"/>
      <c r="E171" s="40"/>
      <c r="F171" s="40"/>
      <c r="G171" s="40"/>
      <c r="H171" s="40"/>
      <c r="I171" s="41"/>
      <c r="J171" s="42"/>
      <c r="K171" s="43"/>
      <c r="L171" s="44"/>
      <c r="M171" s="45"/>
      <c r="O171" s="38"/>
      <c r="P171" s="47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  <c r="IV171" s="8"/>
      <c r="IW171" s="8"/>
      <c r="IX171" s="8"/>
      <c r="IY171" s="8"/>
      <c r="IZ171" s="8"/>
      <c r="JA171" s="8"/>
      <c r="JB171" s="8"/>
      <c r="JC171" s="8"/>
    </row>
    <row r="172" spans="1:263" s="46" customFormat="1" x14ac:dyDescent="0.2">
      <c r="A172" s="38"/>
      <c r="B172" s="39"/>
      <c r="C172" s="39"/>
      <c r="D172" s="40"/>
      <c r="E172" s="40"/>
      <c r="F172" s="40"/>
      <c r="G172" s="40"/>
      <c r="H172" s="40"/>
      <c r="I172" s="41"/>
      <c r="J172" s="42"/>
      <c r="K172" s="43"/>
      <c r="L172" s="44"/>
      <c r="M172" s="45"/>
      <c r="O172" s="38"/>
      <c r="P172" s="47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  <c r="IV172" s="8"/>
      <c r="IW172" s="8"/>
      <c r="IX172" s="8"/>
      <c r="IY172" s="8"/>
      <c r="IZ172" s="8"/>
      <c r="JA172" s="8"/>
      <c r="JB172" s="8"/>
      <c r="JC172" s="8"/>
    </row>
    <row r="173" spans="1:263" s="46" customFormat="1" x14ac:dyDescent="0.2">
      <c r="A173" s="38"/>
      <c r="B173" s="39"/>
      <c r="C173" s="39"/>
      <c r="D173" s="40"/>
      <c r="E173" s="40"/>
      <c r="F173" s="40"/>
      <c r="G173" s="40"/>
      <c r="H173" s="40"/>
      <c r="I173" s="41"/>
      <c r="J173" s="42"/>
      <c r="K173" s="43"/>
      <c r="L173" s="44"/>
      <c r="M173" s="45"/>
      <c r="O173" s="38"/>
      <c r="P173" s="47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  <c r="IV173" s="8"/>
      <c r="IW173" s="8"/>
      <c r="IX173" s="8"/>
      <c r="IY173" s="8"/>
      <c r="IZ173" s="8"/>
      <c r="JA173" s="8"/>
      <c r="JB173" s="8"/>
      <c r="JC173" s="8"/>
    </row>
    <row r="174" spans="1:263" s="46" customFormat="1" x14ac:dyDescent="0.2">
      <c r="A174" s="38"/>
      <c r="B174" s="39"/>
      <c r="C174" s="39"/>
      <c r="D174" s="40"/>
      <c r="E174" s="40"/>
      <c r="F174" s="40"/>
      <c r="G174" s="40"/>
      <c r="H174" s="40"/>
      <c r="I174" s="41"/>
      <c r="J174" s="42"/>
      <c r="K174" s="43"/>
      <c r="L174" s="44"/>
      <c r="M174" s="45"/>
      <c r="O174" s="38"/>
      <c r="P174" s="47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  <c r="IV174" s="8"/>
      <c r="IW174" s="8"/>
      <c r="IX174" s="8"/>
      <c r="IY174" s="8"/>
      <c r="IZ174" s="8"/>
      <c r="JA174" s="8"/>
      <c r="JB174" s="8"/>
      <c r="JC174" s="8"/>
    </row>
    <row r="175" spans="1:263" s="46" customFormat="1" x14ac:dyDescent="0.2">
      <c r="A175" s="38"/>
      <c r="B175" s="39"/>
      <c r="C175" s="39"/>
      <c r="D175" s="40"/>
      <c r="E175" s="40"/>
      <c r="F175" s="40"/>
      <c r="G175" s="40"/>
      <c r="H175" s="40"/>
      <c r="I175" s="41"/>
      <c r="J175" s="42"/>
      <c r="K175" s="43"/>
      <c r="L175" s="44"/>
      <c r="M175" s="45"/>
      <c r="O175" s="38"/>
      <c r="P175" s="47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  <c r="IV175" s="8"/>
      <c r="IW175" s="8"/>
      <c r="IX175" s="8"/>
      <c r="IY175" s="8"/>
      <c r="IZ175" s="8"/>
      <c r="JA175" s="8"/>
      <c r="JB175" s="8"/>
      <c r="JC175" s="8"/>
    </row>
    <row r="176" spans="1:263" s="46" customFormat="1" x14ac:dyDescent="0.2">
      <c r="A176" s="38"/>
      <c r="B176" s="39"/>
      <c r="C176" s="39"/>
      <c r="D176" s="40"/>
      <c r="E176" s="40"/>
      <c r="F176" s="40"/>
      <c r="G176" s="40"/>
      <c r="H176" s="40"/>
      <c r="I176" s="41"/>
      <c r="J176" s="42"/>
      <c r="K176" s="43"/>
      <c r="L176" s="44"/>
      <c r="M176" s="45"/>
      <c r="O176" s="38"/>
      <c r="P176" s="47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  <c r="IV176" s="8"/>
      <c r="IW176" s="8"/>
      <c r="IX176" s="8"/>
      <c r="IY176" s="8"/>
      <c r="IZ176" s="8"/>
      <c r="JA176" s="8"/>
      <c r="JB176" s="8"/>
      <c r="JC176" s="8"/>
    </row>
    <row r="177" spans="1:263" s="46" customFormat="1" x14ac:dyDescent="0.2">
      <c r="A177" s="38"/>
      <c r="B177" s="39"/>
      <c r="C177" s="39"/>
      <c r="D177" s="40"/>
      <c r="E177" s="40"/>
      <c r="F177" s="40"/>
      <c r="G177" s="40"/>
      <c r="H177" s="40"/>
      <c r="I177" s="41"/>
      <c r="J177" s="42"/>
      <c r="K177" s="43"/>
      <c r="L177" s="44"/>
      <c r="M177" s="45"/>
      <c r="O177" s="38"/>
      <c r="P177" s="47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  <c r="IU177" s="8"/>
      <c r="IV177" s="8"/>
      <c r="IW177" s="8"/>
      <c r="IX177" s="8"/>
      <c r="IY177" s="8"/>
      <c r="IZ177" s="8"/>
      <c r="JA177" s="8"/>
      <c r="JB177" s="8"/>
      <c r="JC177" s="8"/>
    </row>
    <row r="178" spans="1:263" s="46" customFormat="1" x14ac:dyDescent="0.2">
      <c r="A178" s="38"/>
      <c r="B178" s="39"/>
      <c r="C178" s="39"/>
      <c r="D178" s="40"/>
      <c r="E178" s="40"/>
      <c r="F178" s="40"/>
      <c r="G178" s="40"/>
      <c r="H178" s="40"/>
      <c r="I178" s="41"/>
      <c r="J178" s="42"/>
      <c r="K178" s="43"/>
      <c r="L178" s="44"/>
      <c r="M178" s="45"/>
      <c r="O178" s="38"/>
      <c r="P178" s="47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  <c r="IU178" s="8"/>
      <c r="IV178" s="8"/>
      <c r="IW178" s="8"/>
      <c r="IX178" s="8"/>
      <c r="IY178" s="8"/>
      <c r="IZ178" s="8"/>
      <c r="JA178" s="8"/>
      <c r="JB178" s="8"/>
      <c r="JC178" s="8"/>
    </row>
    <row r="179" spans="1:263" s="46" customFormat="1" x14ac:dyDescent="0.2">
      <c r="A179" s="38"/>
      <c r="B179" s="39"/>
      <c r="C179" s="39"/>
      <c r="D179" s="40"/>
      <c r="E179" s="40"/>
      <c r="F179" s="40"/>
      <c r="G179" s="40"/>
      <c r="H179" s="40"/>
      <c r="I179" s="41"/>
      <c r="J179" s="42"/>
      <c r="K179" s="43"/>
      <c r="L179" s="44"/>
      <c r="M179" s="45"/>
      <c r="O179" s="38"/>
      <c r="P179" s="47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  <c r="IU179" s="8"/>
      <c r="IV179" s="8"/>
      <c r="IW179" s="8"/>
      <c r="IX179" s="8"/>
      <c r="IY179" s="8"/>
      <c r="IZ179" s="8"/>
      <c r="JA179" s="8"/>
      <c r="JB179" s="8"/>
      <c r="JC179" s="8"/>
    </row>
    <row r="180" spans="1:263" s="46" customFormat="1" x14ac:dyDescent="0.2">
      <c r="A180" s="38"/>
      <c r="B180" s="39"/>
      <c r="C180" s="39"/>
      <c r="D180" s="40"/>
      <c r="E180" s="40"/>
      <c r="F180" s="40"/>
      <c r="G180" s="40"/>
      <c r="H180" s="40"/>
      <c r="I180" s="41"/>
      <c r="J180" s="42"/>
      <c r="K180" s="43"/>
      <c r="L180" s="44"/>
      <c r="M180" s="45"/>
      <c r="O180" s="38"/>
      <c r="P180" s="47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8"/>
      <c r="IV180" s="8"/>
      <c r="IW180" s="8"/>
      <c r="IX180" s="8"/>
      <c r="IY180" s="8"/>
      <c r="IZ180" s="8"/>
      <c r="JA180" s="8"/>
      <c r="JB180" s="8"/>
      <c r="JC180" s="8"/>
    </row>
    <row r="181" spans="1:263" s="46" customFormat="1" x14ac:dyDescent="0.2">
      <c r="A181" s="38"/>
      <c r="B181" s="39"/>
      <c r="C181" s="39"/>
      <c r="D181" s="40"/>
      <c r="E181" s="40"/>
      <c r="F181" s="40"/>
      <c r="G181" s="40"/>
      <c r="H181" s="40"/>
      <c r="I181" s="41"/>
      <c r="J181" s="42"/>
      <c r="K181" s="43"/>
      <c r="L181" s="44"/>
      <c r="M181" s="45"/>
      <c r="O181" s="38"/>
      <c r="P181" s="47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  <c r="IU181" s="8"/>
      <c r="IV181" s="8"/>
      <c r="IW181" s="8"/>
      <c r="IX181" s="8"/>
      <c r="IY181" s="8"/>
      <c r="IZ181" s="8"/>
      <c r="JA181" s="8"/>
      <c r="JB181" s="8"/>
      <c r="JC181" s="8"/>
    </row>
    <row r="182" spans="1:263" s="46" customFormat="1" x14ac:dyDescent="0.2">
      <c r="A182" s="38"/>
      <c r="B182" s="39"/>
      <c r="C182" s="39"/>
      <c r="D182" s="40"/>
      <c r="E182" s="40"/>
      <c r="F182" s="40"/>
      <c r="G182" s="40"/>
      <c r="H182" s="40"/>
      <c r="I182" s="41"/>
      <c r="J182" s="42"/>
      <c r="K182" s="43"/>
      <c r="L182" s="44"/>
      <c r="M182" s="45"/>
      <c r="O182" s="38"/>
      <c r="P182" s="47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  <c r="IU182" s="8"/>
      <c r="IV182" s="8"/>
      <c r="IW182" s="8"/>
      <c r="IX182" s="8"/>
      <c r="IY182" s="8"/>
      <c r="IZ182" s="8"/>
      <c r="JA182" s="8"/>
      <c r="JB182" s="8"/>
      <c r="JC182" s="8"/>
    </row>
    <row r="183" spans="1:263" s="46" customFormat="1" x14ac:dyDescent="0.2">
      <c r="A183" s="38"/>
      <c r="B183" s="39"/>
      <c r="C183" s="39"/>
      <c r="D183" s="40"/>
      <c r="E183" s="40"/>
      <c r="F183" s="40"/>
      <c r="G183" s="40"/>
      <c r="H183" s="40"/>
      <c r="I183" s="41"/>
      <c r="J183" s="42"/>
      <c r="K183" s="43"/>
      <c r="L183" s="44"/>
      <c r="M183" s="45"/>
      <c r="O183" s="38"/>
      <c r="P183" s="47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  <c r="IU183" s="8"/>
      <c r="IV183" s="8"/>
      <c r="IW183" s="8"/>
      <c r="IX183" s="8"/>
      <c r="IY183" s="8"/>
      <c r="IZ183" s="8"/>
      <c r="JA183" s="8"/>
      <c r="JB183" s="8"/>
      <c r="JC183" s="8"/>
    </row>
    <row r="184" spans="1:263" s="46" customFormat="1" x14ac:dyDescent="0.2">
      <c r="A184" s="38"/>
      <c r="B184" s="39"/>
      <c r="C184" s="39"/>
      <c r="D184" s="40"/>
      <c r="E184" s="40"/>
      <c r="F184" s="40"/>
      <c r="G184" s="40"/>
      <c r="H184" s="40"/>
      <c r="I184" s="41"/>
      <c r="J184" s="42"/>
      <c r="K184" s="43"/>
      <c r="L184" s="44"/>
      <c r="M184" s="45"/>
      <c r="O184" s="38"/>
      <c r="P184" s="47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  <c r="IV184" s="8"/>
      <c r="IW184" s="8"/>
      <c r="IX184" s="8"/>
      <c r="IY184" s="8"/>
      <c r="IZ184" s="8"/>
      <c r="JA184" s="8"/>
      <c r="JB184" s="8"/>
      <c r="JC184" s="8"/>
    </row>
    <row r="185" spans="1:263" s="46" customFormat="1" x14ac:dyDescent="0.2">
      <c r="A185" s="38"/>
      <c r="B185" s="39"/>
      <c r="C185" s="39"/>
      <c r="D185" s="40"/>
      <c r="E185" s="40"/>
      <c r="F185" s="40"/>
      <c r="G185" s="40"/>
      <c r="H185" s="40"/>
      <c r="I185" s="41"/>
      <c r="J185" s="42"/>
      <c r="K185" s="43"/>
      <c r="L185" s="44"/>
      <c r="M185" s="45"/>
      <c r="O185" s="38"/>
      <c r="P185" s="47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  <c r="IV185" s="8"/>
      <c r="IW185" s="8"/>
      <c r="IX185" s="8"/>
      <c r="IY185" s="8"/>
      <c r="IZ185" s="8"/>
      <c r="JA185" s="8"/>
      <c r="JB185" s="8"/>
      <c r="JC185" s="8"/>
    </row>
    <row r="186" spans="1:263" s="46" customFormat="1" x14ac:dyDescent="0.2">
      <c r="A186" s="38"/>
      <c r="B186" s="39"/>
      <c r="C186" s="39"/>
      <c r="D186" s="40"/>
      <c r="E186" s="40"/>
      <c r="F186" s="40"/>
      <c r="G186" s="40"/>
      <c r="H186" s="40"/>
      <c r="I186" s="41"/>
      <c r="J186" s="42"/>
      <c r="K186" s="43"/>
      <c r="L186" s="44"/>
      <c r="M186" s="45"/>
      <c r="O186" s="38"/>
      <c r="P186" s="47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  <c r="IU186" s="8"/>
      <c r="IV186" s="8"/>
      <c r="IW186" s="8"/>
      <c r="IX186" s="8"/>
      <c r="IY186" s="8"/>
      <c r="IZ186" s="8"/>
      <c r="JA186" s="8"/>
      <c r="JB186" s="8"/>
      <c r="JC186" s="8"/>
    </row>
    <row r="187" spans="1:263" s="46" customFormat="1" x14ac:dyDescent="0.2">
      <c r="A187" s="38"/>
      <c r="B187" s="39"/>
      <c r="C187" s="39"/>
      <c r="D187" s="40"/>
      <c r="E187" s="40"/>
      <c r="F187" s="40"/>
      <c r="G187" s="40"/>
      <c r="H187" s="40"/>
      <c r="I187" s="41"/>
      <c r="J187" s="42"/>
      <c r="K187" s="43"/>
      <c r="L187" s="44"/>
      <c r="M187" s="45"/>
      <c r="O187" s="38"/>
      <c r="P187" s="47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  <c r="IU187" s="8"/>
      <c r="IV187" s="8"/>
      <c r="IW187" s="8"/>
      <c r="IX187" s="8"/>
      <c r="IY187" s="8"/>
      <c r="IZ187" s="8"/>
      <c r="JA187" s="8"/>
      <c r="JB187" s="8"/>
      <c r="JC187" s="8"/>
    </row>
    <row r="188" spans="1:263" s="46" customFormat="1" x14ac:dyDescent="0.2">
      <c r="A188" s="38"/>
      <c r="B188" s="39"/>
      <c r="C188" s="39"/>
      <c r="D188" s="40"/>
      <c r="E188" s="40"/>
      <c r="F188" s="40"/>
      <c r="G188" s="40"/>
      <c r="H188" s="40"/>
      <c r="I188" s="41"/>
      <c r="J188" s="42"/>
      <c r="K188" s="43"/>
      <c r="L188" s="44"/>
      <c r="M188" s="45"/>
      <c r="O188" s="38"/>
      <c r="P188" s="47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  <c r="IV188" s="8"/>
      <c r="IW188" s="8"/>
      <c r="IX188" s="8"/>
      <c r="IY188" s="8"/>
      <c r="IZ188" s="8"/>
      <c r="JA188" s="8"/>
      <c r="JB188" s="8"/>
      <c r="JC188" s="8"/>
    </row>
    <row r="189" spans="1:263" s="46" customFormat="1" x14ac:dyDescent="0.2">
      <c r="A189" s="38"/>
      <c r="B189" s="39"/>
      <c r="C189" s="39"/>
      <c r="D189" s="40"/>
      <c r="E189" s="40"/>
      <c r="F189" s="40"/>
      <c r="G189" s="40"/>
      <c r="H189" s="40"/>
      <c r="I189" s="41"/>
      <c r="J189" s="42"/>
      <c r="K189" s="43"/>
      <c r="L189" s="44"/>
      <c r="M189" s="45"/>
      <c r="O189" s="38"/>
      <c r="P189" s="47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  <c r="IU189" s="8"/>
      <c r="IV189" s="8"/>
      <c r="IW189" s="8"/>
      <c r="IX189" s="8"/>
      <c r="IY189" s="8"/>
      <c r="IZ189" s="8"/>
      <c r="JA189" s="8"/>
      <c r="JB189" s="8"/>
      <c r="JC189" s="8"/>
    </row>
    <row r="190" spans="1:263" s="46" customFormat="1" x14ac:dyDescent="0.2">
      <c r="A190" s="38"/>
      <c r="B190" s="39"/>
      <c r="C190" s="39"/>
      <c r="D190" s="40"/>
      <c r="E190" s="40"/>
      <c r="F190" s="40"/>
      <c r="G190" s="40"/>
      <c r="H190" s="40"/>
      <c r="I190" s="41"/>
      <c r="J190" s="42"/>
      <c r="K190" s="43"/>
      <c r="L190" s="44"/>
      <c r="M190" s="45"/>
      <c r="O190" s="38"/>
      <c r="P190" s="47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  <c r="IU190" s="8"/>
      <c r="IV190" s="8"/>
      <c r="IW190" s="8"/>
      <c r="IX190" s="8"/>
      <c r="IY190" s="8"/>
      <c r="IZ190" s="8"/>
      <c r="JA190" s="8"/>
      <c r="JB190" s="8"/>
      <c r="JC190" s="8"/>
    </row>
    <row r="191" spans="1:263" s="46" customFormat="1" x14ac:dyDescent="0.2">
      <c r="A191" s="38"/>
      <c r="B191" s="39"/>
      <c r="C191" s="39"/>
      <c r="D191" s="40"/>
      <c r="E191" s="40"/>
      <c r="F191" s="40"/>
      <c r="G191" s="40"/>
      <c r="H191" s="40"/>
      <c r="I191" s="41"/>
      <c r="J191" s="42"/>
      <c r="K191" s="43"/>
      <c r="L191" s="44"/>
      <c r="M191" s="45"/>
      <c r="O191" s="38"/>
      <c r="P191" s="47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  <c r="IU191" s="8"/>
      <c r="IV191" s="8"/>
      <c r="IW191" s="8"/>
      <c r="IX191" s="8"/>
      <c r="IY191" s="8"/>
      <c r="IZ191" s="8"/>
      <c r="JA191" s="8"/>
      <c r="JB191" s="8"/>
      <c r="JC191" s="8"/>
    </row>
    <row r="192" spans="1:263" s="46" customFormat="1" x14ac:dyDescent="0.2">
      <c r="A192" s="38"/>
      <c r="B192" s="39"/>
      <c r="C192" s="39"/>
      <c r="D192" s="40"/>
      <c r="E192" s="40"/>
      <c r="F192" s="40"/>
      <c r="G192" s="40"/>
      <c r="H192" s="40"/>
      <c r="I192" s="41"/>
      <c r="J192" s="42"/>
      <c r="K192" s="43"/>
      <c r="L192" s="44"/>
      <c r="M192" s="45"/>
      <c r="O192" s="38"/>
      <c r="P192" s="47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  <c r="IU192" s="8"/>
      <c r="IV192" s="8"/>
      <c r="IW192" s="8"/>
      <c r="IX192" s="8"/>
      <c r="IY192" s="8"/>
      <c r="IZ192" s="8"/>
      <c r="JA192" s="8"/>
      <c r="JB192" s="8"/>
      <c r="JC192" s="8"/>
    </row>
    <row r="193" spans="1:263" s="46" customFormat="1" x14ac:dyDescent="0.2">
      <c r="A193" s="38"/>
      <c r="B193" s="39"/>
      <c r="C193" s="39"/>
      <c r="D193" s="40"/>
      <c r="E193" s="40"/>
      <c r="F193" s="40"/>
      <c r="G193" s="40"/>
      <c r="H193" s="40"/>
      <c r="I193" s="41"/>
      <c r="J193" s="42"/>
      <c r="K193" s="43"/>
      <c r="L193" s="44"/>
      <c r="M193" s="45"/>
      <c r="O193" s="38"/>
      <c r="P193" s="47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  <c r="IU193" s="8"/>
      <c r="IV193" s="8"/>
      <c r="IW193" s="8"/>
      <c r="IX193" s="8"/>
      <c r="IY193" s="8"/>
      <c r="IZ193" s="8"/>
      <c r="JA193" s="8"/>
      <c r="JB193" s="8"/>
      <c r="JC193" s="8"/>
    </row>
    <row r="194" spans="1:263" s="46" customFormat="1" x14ac:dyDescent="0.2">
      <c r="A194" s="38"/>
      <c r="B194" s="39"/>
      <c r="C194" s="39"/>
      <c r="D194" s="40"/>
      <c r="E194" s="40"/>
      <c r="F194" s="40"/>
      <c r="G194" s="40"/>
      <c r="H194" s="40"/>
      <c r="I194" s="41"/>
      <c r="J194" s="42"/>
      <c r="K194" s="43"/>
      <c r="L194" s="44"/>
      <c r="M194" s="45"/>
      <c r="O194" s="38"/>
      <c r="P194" s="47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  <c r="IU194" s="8"/>
      <c r="IV194" s="8"/>
      <c r="IW194" s="8"/>
      <c r="IX194" s="8"/>
      <c r="IY194" s="8"/>
      <c r="IZ194" s="8"/>
      <c r="JA194" s="8"/>
      <c r="JB194" s="8"/>
      <c r="JC194" s="8"/>
    </row>
    <row r="195" spans="1:263" s="46" customFormat="1" x14ac:dyDescent="0.2">
      <c r="A195" s="38"/>
      <c r="B195" s="39"/>
      <c r="C195" s="39"/>
      <c r="D195" s="40"/>
      <c r="E195" s="40"/>
      <c r="F195" s="40"/>
      <c r="G195" s="40"/>
      <c r="H195" s="40"/>
      <c r="I195" s="41"/>
      <c r="J195" s="42"/>
      <c r="K195" s="43"/>
      <c r="L195" s="44"/>
      <c r="M195" s="45"/>
      <c r="O195" s="38"/>
      <c r="P195" s="47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  <c r="IU195" s="8"/>
      <c r="IV195" s="8"/>
      <c r="IW195" s="8"/>
      <c r="IX195" s="8"/>
      <c r="IY195" s="8"/>
      <c r="IZ195" s="8"/>
      <c r="JA195" s="8"/>
      <c r="JB195" s="8"/>
      <c r="JC195" s="8"/>
    </row>
    <row r="196" spans="1:263" s="46" customFormat="1" x14ac:dyDescent="0.2">
      <c r="A196" s="38"/>
      <c r="B196" s="39"/>
      <c r="C196" s="39"/>
      <c r="D196" s="40"/>
      <c r="E196" s="40"/>
      <c r="F196" s="40"/>
      <c r="G196" s="40"/>
      <c r="H196" s="40"/>
      <c r="I196" s="41"/>
      <c r="J196" s="42"/>
      <c r="K196" s="43"/>
      <c r="L196" s="44"/>
      <c r="M196" s="45"/>
      <c r="O196" s="38"/>
      <c r="P196" s="47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8"/>
      <c r="IV196" s="8"/>
      <c r="IW196" s="8"/>
      <c r="IX196" s="8"/>
      <c r="IY196" s="8"/>
      <c r="IZ196" s="8"/>
      <c r="JA196" s="8"/>
      <c r="JB196" s="8"/>
      <c r="JC196" s="8"/>
    </row>
    <row r="197" spans="1:263" s="46" customFormat="1" x14ac:dyDescent="0.2">
      <c r="A197" s="38"/>
      <c r="B197" s="39"/>
      <c r="C197" s="39"/>
      <c r="D197" s="40"/>
      <c r="E197" s="40"/>
      <c r="F197" s="40"/>
      <c r="G197" s="40"/>
      <c r="H197" s="40"/>
      <c r="I197" s="41"/>
      <c r="J197" s="42"/>
      <c r="K197" s="43"/>
      <c r="L197" s="44"/>
      <c r="M197" s="45"/>
      <c r="O197" s="38"/>
      <c r="P197" s="47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8"/>
      <c r="IV197" s="8"/>
      <c r="IW197" s="8"/>
      <c r="IX197" s="8"/>
      <c r="IY197" s="8"/>
      <c r="IZ197" s="8"/>
      <c r="JA197" s="8"/>
      <c r="JB197" s="8"/>
      <c r="JC197" s="8"/>
    </row>
    <row r="198" spans="1:263" s="46" customFormat="1" x14ac:dyDescent="0.2">
      <c r="A198" s="38"/>
      <c r="B198" s="39"/>
      <c r="C198" s="39"/>
      <c r="D198" s="40"/>
      <c r="E198" s="40"/>
      <c r="F198" s="40"/>
      <c r="G198" s="40"/>
      <c r="H198" s="40"/>
      <c r="I198" s="41"/>
      <c r="J198" s="42"/>
      <c r="K198" s="43"/>
      <c r="L198" s="44"/>
      <c r="M198" s="45"/>
      <c r="O198" s="38"/>
      <c r="P198" s="47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  <c r="IV198" s="8"/>
      <c r="IW198" s="8"/>
      <c r="IX198" s="8"/>
      <c r="IY198" s="8"/>
      <c r="IZ198" s="8"/>
      <c r="JA198" s="8"/>
      <c r="JB198" s="8"/>
      <c r="JC198" s="8"/>
    </row>
    <row r="199" spans="1:263" s="46" customFormat="1" x14ac:dyDescent="0.2">
      <c r="A199" s="38"/>
      <c r="B199" s="39"/>
      <c r="C199" s="39"/>
      <c r="D199" s="40"/>
      <c r="E199" s="40"/>
      <c r="F199" s="40"/>
      <c r="G199" s="40"/>
      <c r="H199" s="40"/>
      <c r="I199" s="41"/>
      <c r="J199" s="42"/>
      <c r="K199" s="43"/>
      <c r="L199" s="44"/>
      <c r="M199" s="45"/>
      <c r="O199" s="38"/>
      <c r="P199" s="47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  <c r="IV199" s="8"/>
      <c r="IW199" s="8"/>
      <c r="IX199" s="8"/>
      <c r="IY199" s="8"/>
      <c r="IZ199" s="8"/>
      <c r="JA199" s="8"/>
      <c r="JB199" s="8"/>
      <c r="JC199" s="8"/>
    </row>
    <row r="200" spans="1:263" s="46" customFormat="1" x14ac:dyDescent="0.2">
      <c r="A200" s="38"/>
      <c r="B200" s="39"/>
      <c r="C200" s="39"/>
      <c r="D200" s="40"/>
      <c r="E200" s="40"/>
      <c r="F200" s="40"/>
      <c r="G200" s="40"/>
      <c r="H200" s="40"/>
      <c r="I200" s="41"/>
      <c r="J200" s="42"/>
      <c r="K200" s="43"/>
      <c r="L200" s="44"/>
      <c r="M200" s="45"/>
      <c r="O200" s="38"/>
      <c r="P200" s="47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  <c r="IV200" s="8"/>
      <c r="IW200" s="8"/>
      <c r="IX200" s="8"/>
      <c r="IY200" s="8"/>
      <c r="IZ200" s="8"/>
      <c r="JA200" s="8"/>
      <c r="JB200" s="8"/>
      <c r="JC200" s="8"/>
    </row>
    <row r="201" spans="1:263" s="46" customFormat="1" x14ac:dyDescent="0.2">
      <c r="A201" s="38"/>
      <c r="B201" s="39"/>
      <c r="C201" s="39"/>
      <c r="D201" s="40"/>
      <c r="E201" s="40"/>
      <c r="F201" s="40"/>
      <c r="G201" s="40"/>
      <c r="H201" s="40"/>
      <c r="I201" s="41"/>
      <c r="J201" s="42"/>
      <c r="K201" s="43"/>
      <c r="L201" s="44"/>
      <c r="M201" s="45"/>
      <c r="O201" s="38"/>
      <c r="P201" s="47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  <c r="IU201" s="8"/>
      <c r="IV201" s="8"/>
      <c r="IW201" s="8"/>
      <c r="IX201" s="8"/>
      <c r="IY201" s="8"/>
      <c r="IZ201" s="8"/>
      <c r="JA201" s="8"/>
      <c r="JB201" s="8"/>
      <c r="JC201" s="8"/>
    </row>
    <row r="202" spans="1:263" s="46" customFormat="1" x14ac:dyDescent="0.2">
      <c r="A202" s="38"/>
      <c r="B202" s="39"/>
      <c r="C202" s="39"/>
      <c r="D202" s="40"/>
      <c r="E202" s="40"/>
      <c r="F202" s="40"/>
      <c r="G202" s="40"/>
      <c r="H202" s="40"/>
      <c r="I202" s="41"/>
      <c r="J202" s="42"/>
      <c r="K202" s="43"/>
      <c r="L202" s="44"/>
      <c r="M202" s="45"/>
      <c r="O202" s="38"/>
      <c r="P202" s="47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  <c r="IV202" s="8"/>
      <c r="IW202" s="8"/>
      <c r="IX202" s="8"/>
      <c r="IY202" s="8"/>
      <c r="IZ202" s="8"/>
      <c r="JA202" s="8"/>
      <c r="JB202" s="8"/>
      <c r="JC202" s="8"/>
    </row>
    <row r="203" spans="1:263" s="46" customFormat="1" x14ac:dyDescent="0.2">
      <c r="A203" s="38"/>
      <c r="B203" s="39"/>
      <c r="C203" s="39"/>
      <c r="D203" s="40"/>
      <c r="E203" s="40"/>
      <c r="F203" s="40"/>
      <c r="G203" s="40"/>
      <c r="H203" s="40"/>
      <c r="I203" s="41"/>
      <c r="J203" s="42"/>
      <c r="K203" s="43"/>
      <c r="L203" s="44"/>
      <c r="M203" s="45"/>
      <c r="O203" s="38"/>
      <c r="P203" s="47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  <c r="IV203" s="8"/>
      <c r="IW203" s="8"/>
      <c r="IX203" s="8"/>
      <c r="IY203" s="8"/>
      <c r="IZ203" s="8"/>
      <c r="JA203" s="8"/>
      <c r="JB203" s="8"/>
      <c r="JC203" s="8"/>
    </row>
    <row r="204" spans="1:263" s="46" customFormat="1" x14ac:dyDescent="0.2">
      <c r="A204" s="38"/>
      <c r="B204" s="39"/>
      <c r="C204" s="39"/>
      <c r="D204" s="40"/>
      <c r="E204" s="40"/>
      <c r="F204" s="40"/>
      <c r="G204" s="40"/>
      <c r="H204" s="40"/>
      <c r="I204" s="41"/>
      <c r="J204" s="42"/>
      <c r="K204" s="43"/>
      <c r="L204" s="44"/>
      <c r="M204" s="45"/>
      <c r="O204" s="38"/>
      <c r="P204" s="47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  <c r="IW204" s="8"/>
      <c r="IX204" s="8"/>
      <c r="IY204" s="8"/>
      <c r="IZ204" s="8"/>
      <c r="JA204" s="8"/>
      <c r="JB204" s="8"/>
      <c r="JC204" s="8"/>
    </row>
    <row r="205" spans="1:263" s="46" customFormat="1" x14ac:dyDescent="0.2">
      <c r="A205" s="38"/>
      <c r="B205" s="39"/>
      <c r="C205" s="39"/>
      <c r="D205" s="40"/>
      <c r="E205" s="40"/>
      <c r="F205" s="40"/>
      <c r="G205" s="40"/>
      <c r="H205" s="40"/>
      <c r="I205" s="41"/>
      <c r="J205" s="42"/>
      <c r="K205" s="43"/>
      <c r="L205" s="44"/>
      <c r="M205" s="45"/>
      <c r="O205" s="38"/>
      <c r="P205" s="47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  <c r="IU205" s="8"/>
      <c r="IV205" s="8"/>
      <c r="IW205" s="8"/>
      <c r="IX205" s="8"/>
      <c r="IY205" s="8"/>
      <c r="IZ205" s="8"/>
      <c r="JA205" s="8"/>
      <c r="JB205" s="8"/>
      <c r="JC205" s="8"/>
    </row>
    <row r="206" spans="1:263" s="46" customFormat="1" x14ac:dyDescent="0.2">
      <c r="A206" s="38"/>
      <c r="B206" s="39"/>
      <c r="C206" s="39"/>
      <c r="D206" s="40"/>
      <c r="E206" s="40"/>
      <c r="F206" s="40"/>
      <c r="G206" s="40"/>
      <c r="H206" s="40"/>
      <c r="I206" s="41"/>
      <c r="J206" s="42"/>
      <c r="K206" s="43"/>
      <c r="L206" s="44"/>
      <c r="M206" s="45"/>
      <c r="O206" s="38"/>
      <c r="P206" s="47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8"/>
      <c r="IV206" s="8"/>
      <c r="IW206" s="8"/>
      <c r="IX206" s="8"/>
      <c r="IY206" s="8"/>
      <c r="IZ206" s="8"/>
      <c r="JA206" s="8"/>
      <c r="JB206" s="8"/>
      <c r="JC206" s="8"/>
    </row>
    <row r="207" spans="1:263" s="46" customFormat="1" x14ac:dyDescent="0.2">
      <c r="A207" s="38"/>
      <c r="B207" s="39"/>
      <c r="C207" s="39"/>
      <c r="D207" s="40"/>
      <c r="E207" s="40"/>
      <c r="F207" s="40"/>
      <c r="G207" s="40"/>
      <c r="H207" s="40"/>
      <c r="I207" s="41"/>
      <c r="J207" s="42"/>
      <c r="K207" s="43"/>
      <c r="L207" s="44"/>
      <c r="M207" s="45"/>
      <c r="O207" s="38"/>
      <c r="P207" s="47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  <c r="IW207" s="8"/>
      <c r="IX207" s="8"/>
      <c r="IY207" s="8"/>
      <c r="IZ207" s="8"/>
      <c r="JA207" s="8"/>
      <c r="JB207" s="8"/>
      <c r="JC207" s="8"/>
    </row>
    <row r="208" spans="1:263" s="46" customFormat="1" x14ac:dyDescent="0.2">
      <c r="A208" s="38"/>
      <c r="B208" s="39"/>
      <c r="C208" s="39"/>
      <c r="D208" s="40"/>
      <c r="E208" s="40"/>
      <c r="F208" s="40"/>
      <c r="G208" s="40"/>
      <c r="H208" s="40"/>
      <c r="I208" s="41"/>
      <c r="J208" s="42"/>
      <c r="K208" s="43"/>
      <c r="L208" s="44"/>
      <c r="M208" s="45"/>
      <c r="O208" s="38"/>
      <c r="P208" s="47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  <c r="IU208" s="8"/>
      <c r="IV208" s="8"/>
      <c r="IW208" s="8"/>
      <c r="IX208" s="8"/>
      <c r="IY208" s="8"/>
      <c r="IZ208" s="8"/>
      <c r="JA208" s="8"/>
      <c r="JB208" s="8"/>
      <c r="JC208" s="8"/>
    </row>
    <row r="209" spans="1:263" s="46" customFormat="1" x14ac:dyDescent="0.2">
      <c r="A209" s="38"/>
      <c r="B209" s="39"/>
      <c r="C209" s="39"/>
      <c r="D209" s="40"/>
      <c r="E209" s="40"/>
      <c r="F209" s="40"/>
      <c r="G209" s="40"/>
      <c r="H209" s="40"/>
      <c r="I209" s="41"/>
      <c r="J209" s="42"/>
      <c r="K209" s="43"/>
      <c r="L209" s="44"/>
      <c r="M209" s="45"/>
      <c r="O209" s="38"/>
      <c r="P209" s="47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  <c r="IU209" s="8"/>
      <c r="IV209" s="8"/>
      <c r="IW209" s="8"/>
      <c r="IX209" s="8"/>
      <c r="IY209" s="8"/>
      <c r="IZ209" s="8"/>
      <c r="JA209" s="8"/>
      <c r="JB209" s="8"/>
      <c r="JC209" s="8"/>
    </row>
    <row r="210" spans="1:263" s="46" customFormat="1" x14ac:dyDescent="0.2">
      <c r="A210" s="38"/>
      <c r="B210" s="39"/>
      <c r="C210" s="39"/>
      <c r="D210" s="40"/>
      <c r="E210" s="40"/>
      <c r="F210" s="40"/>
      <c r="G210" s="40"/>
      <c r="H210" s="40"/>
      <c r="I210" s="41"/>
      <c r="J210" s="42"/>
      <c r="K210" s="43"/>
      <c r="L210" s="44"/>
      <c r="M210" s="45"/>
      <c r="O210" s="38"/>
      <c r="P210" s="47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  <c r="IU210" s="8"/>
      <c r="IV210" s="8"/>
      <c r="IW210" s="8"/>
      <c r="IX210" s="8"/>
      <c r="IY210" s="8"/>
      <c r="IZ210" s="8"/>
      <c r="JA210" s="8"/>
      <c r="JB210" s="8"/>
      <c r="JC210" s="8"/>
    </row>
    <row r="211" spans="1:263" s="46" customFormat="1" x14ac:dyDescent="0.2">
      <c r="A211" s="38"/>
      <c r="B211" s="39"/>
      <c r="C211" s="39"/>
      <c r="D211" s="40"/>
      <c r="E211" s="40"/>
      <c r="F211" s="40"/>
      <c r="G211" s="40"/>
      <c r="H211" s="40"/>
      <c r="I211" s="41"/>
      <c r="J211" s="42"/>
      <c r="K211" s="43"/>
      <c r="L211" s="44"/>
      <c r="M211" s="45"/>
      <c r="O211" s="38"/>
      <c r="P211" s="47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  <c r="IU211" s="8"/>
      <c r="IV211" s="8"/>
      <c r="IW211" s="8"/>
      <c r="IX211" s="8"/>
      <c r="IY211" s="8"/>
      <c r="IZ211" s="8"/>
      <c r="JA211" s="8"/>
      <c r="JB211" s="8"/>
      <c r="JC211" s="8"/>
    </row>
    <row r="212" spans="1:263" s="46" customFormat="1" x14ac:dyDescent="0.2">
      <c r="A212" s="38"/>
      <c r="B212" s="39"/>
      <c r="C212" s="39"/>
      <c r="D212" s="40"/>
      <c r="E212" s="40"/>
      <c r="F212" s="40"/>
      <c r="G212" s="40"/>
      <c r="H212" s="40"/>
      <c r="I212" s="41"/>
      <c r="J212" s="42"/>
      <c r="K212" s="43"/>
      <c r="L212" s="44"/>
      <c r="M212" s="45"/>
      <c r="O212" s="38"/>
      <c r="P212" s="47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  <c r="IV212" s="8"/>
      <c r="IW212" s="8"/>
      <c r="IX212" s="8"/>
      <c r="IY212" s="8"/>
      <c r="IZ212" s="8"/>
      <c r="JA212" s="8"/>
      <c r="JB212" s="8"/>
      <c r="JC212" s="8"/>
    </row>
    <row r="213" spans="1:263" s="46" customFormat="1" x14ac:dyDescent="0.2">
      <c r="A213" s="38"/>
      <c r="B213" s="39"/>
      <c r="C213" s="39"/>
      <c r="D213" s="40"/>
      <c r="E213" s="40"/>
      <c r="F213" s="40"/>
      <c r="G213" s="40"/>
      <c r="H213" s="40"/>
      <c r="I213" s="41"/>
      <c r="J213" s="42"/>
      <c r="K213" s="43"/>
      <c r="L213" s="44"/>
      <c r="M213" s="45"/>
      <c r="O213" s="38"/>
      <c r="P213" s="47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  <c r="IU213" s="8"/>
      <c r="IV213" s="8"/>
      <c r="IW213" s="8"/>
      <c r="IX213" s="8"/>
      <c r="IY213" s="8"/>
      <c r="IZ213" s="8"/>
      <c r="JA213" s="8"/>
      <c r="JB213" s="8"/>
      <c r="JC213" s="8"/>
    </row>
    <row r="214" spans="1:263" s="46" customFormat="1" x14ac:dyDescent="0.2">
      <c r="A214" s="38"/>
      <c r="B214" s="39"/>
      <c r="C214" s="39"/>
      <c r="D214" s="40"/>
      <c r="E214" s="40"/>
      <c r="F214" s="40"/>
      <c r="G214" s="40"/>
      <c r="H214" s="40"/>
      <c r="I214" s="41"/>
      <c r="J214" s="42"/>
      <c r="K214" s="43"/>
      <c r="L214" s="44"/>
      <c r="M214" s="45"/>
      <c r="O214" s="38"/>
      <c r="P214" s="47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  <c r="IU214" s="8"/>
      <c r="IV214" s="8"/>
      <c r="IW214" s="8"/>
      <c r="IX214" s="8"/>
      <c r="IY214" s="8"/>
      <c r="IZ214" s="8"/>
      <c r="JA214" s="8"/>
      <c r="JB214" s="8"/>
      <c r="JC214" s="8"/>
    </row>
    <row r="215" spans="1:263" s="46" customFormat="1" x14ac:dyDescent="0.2">
      <c r="A215" s="38"/>
      <c r="B215" s="39"/>
      <c r="C215" s="39"/>
      <c r="D215" s="40"/>
      <c r="E215" s="40"/>
      <c r="F215" s="40"/>
      <c r="G215" s="40"/>
      <c r="H215" s="40"/>
      <c r="I215" s="41"/>
      <c r="J215" s="42"/>
      <c r="K215" s="43"/>
      <c r="L215" s="44"/>
      <c r="M215" s="45"/>
      <c r="O215" s="38"/>
      <c r="P215" s="47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  <c r="IV215" s="8"/>
      <c r="IW215" s="8"/>
      <c r="IX215" s="8"/>
      <c r="IY215" s="8"/>
      <c r="IZ215" s="8"/>
      <c r="JA215" s="8"/>
      <c r="JB215" s="8"/>
      <c r="JC215" s="8"/>
    </row>
    <row r="216" spans="1:263" s="46" customFormat="1" x14ac:dyDescent="0.2">
      <c r="A216" s="38"/>
      <c r="B216" s="39"/>
      <c r="C216" s="39"/>
      <c r="D216" s="40"/>
      <c r="E216" s="40"/>
      <c r="F216" s="40"/>
      <c r="G216" s="40"/>
      <c r="H216" s="40"/>
      <c r="I216" s="41"/>
      <c r="J216" s="42"/>
      <c r="K216" s="43"/>
      <c r="L216" s="44"/>
      <c r="M216" s="45"/>
      <c r="O216" s="38"/>
      <c r="P216" s="47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  <c r="IV216" s="8"/>
      <c r="IW216" s="8"/>
      <c r="IX216" s="8"/>
      <c r="IY216" s="8"/>
      <c r="IZ216" s="8"/>
      <c r="JA216" s="8"/>
      <c r="JB216" s="8"/>
      <c r="JC216" s="8"/>
    </row>
    <row r="217" spans="1:263" s="46" customFormat="1" x14ac:dyDescent="0.2">
      <c r="A217" s="38"/>
      <c r="B217" s="39"/>
      <c r="C217" s="39"/>
      <c r="D217" s="40"/>
      <c r="E217" s="40"/>
      <c r="F217" s="40"/>
      <c r="G217" s="40"/>
      <c r="H217" s="40"/>
      <c r="I217" s="41"/>
      <c r="J217" s="42"/>
      <c r="K217" s="43"/>
      <c r="L217" s="44"/>
      <c r="M217" s="45"/>
      <c r="O217" s="38"/>
      <c r="P217" s="47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  <c r="IU217" s="8"/>
      <c r="IV217" s="8"/>
      <c r="IW217" s="8"/>
      <c r="IX217" s="8"/>
      <c r="IY217" s="8"/>
      <c r="IZ217" s="8"/>
      <c r="JA217" s="8"/>
      <c r="JB217" s="8"/>
      <c r="JC217" s="8"/>
    </row>
    <row r="218" spans="1:263" s="46" customFormat="1" x14ac:dyDescent="0.2">
      <c r="A218" s="38"/>
      <c r="B218" s="39"/>
      <c r="C218" s="39"/>
      <c r="D218" s="40"/>
      <c r="E218" s="40"/>
      <c r="F218" s="40"/>
      <c r="G218" s="40"/>
      <c r="H218" s="40"/>
      <c r="I218" s="41"/>
      <c r="J218" s="42"/>
      <c r="K218" s="43"/>
      <c r="L218" s="44"/>
      <c r="M218" s="45"/>
      <c r="O218" s="38"/>
      <c r="P218" s="47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  <c r="IU218" s="8"/>
      <c r="IV218" s="8"/>
      <c r="IW218" s="8"/>
      <c r="IX218" s="8"/>
      <c r="IY218" s="8"/>
      <c r="IZ218" s="8"/>
      <c r="JA218" s="8"/>
      <c r="JB218" s="8"/>
      <c r="JC218" s="8"/>
    </row>
    <row r="219" spans="1:263" s="46" customFormat="1" x14ac:dyDescent="0.2">
      <c r="A219" s="38"/>
      <c r="B219" s="39"/>
      <c r="C219" s="39"/>
      <c r="D219" s="40"/>
      <c r="E219" s="40"/>
      <c r="F219" s="40"/>
      <c r="G219" s="40"/>
      <c r="H219" s="40"/>
      <c r="I219" s="41"/>
      <c r="J219" s="42"/>
      <c r="K219" s="43"/>
      <c r="L219" s="44"/>
      <c r="M219" s="45"/>
      <c r="O219" s="38"/>
      <c r="P219" s="47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  <c r="IW219" s="8"/>
      <c r="IX219" s="8"/>
      <c r="IY219" s="8"/>
      <c r="IZ219" s="8"/>
      <c r="JA219" s="8"/>
      <c r="JB219" s="8"/>
      <c r="JC219" s="8"/>
    </row>
    <row r="220" spans="1:263" s="46" customFormat="1" x14ac:dyDescent="0.2">
      <c r="A220" s="38"/>
      <c r="B220" s="39"/>
      <c r="C220" s="39"/>
      <c r="D220" s="40"/>
      <c r="E220" s="40"/>
      <c r="F220" s="40"/>
      <c r="G220" s="40"/>
      <c r="H220" s="40"/>
      <c r="I220" s="41"/>
      <c r="J220" s="42"/>
      <c r="K220" s="43"/>
      <c r="L220" s="44"/>
      <c r="M220" s="45"/>
      <c r="O220" s="38"/>
      <c r="P220" s="47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  <c r="IU220" s="8"/>
      <c r="IV220" s="8"/>
      <c r="IW220" s="8"/>
      <c r="IX220" s="8"/>
      <c r="IY220" s="8"/>
      <c r="IZ220" s="8"/>
      <c r="JA220" s="8"/>
      <c r="JB220" s="8"/>
      <c r="JC220" s="8"/>
    </row>
    <row r="221" spans="1:263" s="46" customFormat="1" x14ac:dyDescent="0.2">
      <c r="A221" s="38"/>
      <c r="B221" s="39"/>
      <c r="C221" s="39"/>
      <c r="D221" s="40"/>
      <c r="E221" s="40"/>
      <c r="F221" s="40"/>
      <c r="G221" s="40"/>
      <c r="H221" s="40"/>
      <c r="I221" s="41"/>
      <c r="J221" s="42"/>
      <c r="K221" s="43"/>
      <c r="L221" s="44"/>
      <c r="M221" s="45"/>
      <c r="O221" s="38"/>
      <c r="P221" s="47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  <c r="IU221" s="8"/>
      <c r="IV221" s="8"/>
      <c r="IW221" s="8"/>
      <c r="IX221" s="8"/>
      <c r="IY221" s="8"/>
      <c r="IZ221" s="8"/>
      <c r="JA221" s="8"/>
      <c r="JB221" s="8"/>
      <c r="JC221" s="8"/>
    </row>
    <row r="222" spans="1:263" s="46" customFormat="1" x14ac:dyDescent="0.2">
      <c r="A222" s="38"/>
      <c r="B222" s="39"/>
      <c r="C222" s="39"/>
      <c r="D222" s="40"/>
      <c r="E222" s="40"/>
      <c r="F222" s="40"/>
      <c r="G222" s="40"/>
      <c r="H222" s="40"/>
      <c r="I222" s="41"/>
      <c r="J222" s="42"/>
      <c r="K222" s="43"/>
      <c r="L222" s="44"/>
      <c r="M222" s="45"/>
      <c r="O222" s="38"/>
      <c r="P222" s="47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  <c r="FN222" s="8"/>
      <c r="FO222" s="8"/>
      <c r="FP222" s="8"/>
      <c r="FQ222" s="8"/>
      <c r="FR222" s="8"/>
      <c r="FS222" s="8"/>
      <c r="FT222" s="8"/>
      <c r="FU222" s="8"/>
      <c r="FV222" s="8"/>
      <c r="FW222" s="8"/>
      <c r="FX222" s="8"/>
      <c r="FY222" s="8"/>
      <c r="FZ222" s="8"/>
      <c r="GA222" s="8"/>
      <c r="GB222" s="8"/>
      <c r="GC222" s="8"/>
      <c r="GD222" s="8"/>
      <c r="GE222" s="8"/>
      <c r="GF222" s="8"/>
      <c r="GG222" s="8"/>
      <c r="GH222" s="8"/>
      <c r="GI222" s="8"/>
      <c r="GJ222" s="8"/>
      <c r="GK222" s="8"/>
      <c r="GL222" s="8"/>
      <c r="GM222" s="8"/>
      <c r="GN222" s="8"/>
      <c r="GO222" s="8"/>
      <c r="GP222" s="8"/>
      <c r="GQ222" s="8"/>
      <c r="GR222" s="8"/>
      <c r="GS222" s="8"/>
      <c r="GT222" s="8"/>
      <c r="GU222" s="8"/>
      <c r="GV222" s="8"/>
      <c r="GW222" s="8"/>
      <c r="GX222" s="8"/>
      <c r="GY222" s="8"/>
      <c r="GZ222" s="8"/>
      <c r="HA222" s="8"/>
      <c r="HB222" s="8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  <c r="IL222" s="8"/>
      <c r="IM222" s="8"/>
      <c r="IN222" s="8"/>
      <c r="IO222" s="8"/>
      <c r="IP222" s="8"/>
      <c r="IQ222" s="8"/>
      <c r="IR222" s="8"/>
      <c r="IS222" s="8"/>
      <c r="IT222" s="8"/>
      <c r="IU222" s="8"/>
      <c r="IV222" s="8"/>
      <c r="IW222" s="8"/>
      <c r="IX222" s="8"/>
      <c r="IY222" s="8"/>
      <c r="IZ222" s="8"/>
      <c r="JA222" s="8"/>
      <c r="JB222" s="8"/>
      <c r="JC222" s="8"/>
    </row>
    <row r="223" spans="1:263" s="46" customFormat="1" x14ac:dyDescent="0.2">
      <c r="A223" s="38"/>
      <c r="B223" s="39"/>
      <c r="C223" s="39"/>
      <c r="D223" s="40"/>
      <c r="E223" s="40"/>
      <c r="F223" s="40"/>
      <c r="G223" s="40"/>
      <c r="H223" s="40"/>
      <c r="I223" s="41"/>
      <c r="J223" s="42"/>
      <c r="K223" s="43"/>
      <c r="L223" s="44"/>
      <c r="M223" s="45"/>
      <c r="O223" s="38"/>
      <c r="P223" s="47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  <c r="IW223" s="8"/>
      <c r="IX223" s="8"/>
      <c r="IY223" s="8"/>
      <c r="IZ223" s="8"/>
      <c r="JA223" s="8"/>
      <c r="JB223" s="8"/>
      <c r="JC223" s="8"/>
    </row>
    <row r="224" spans="1:263" s="46" customFormat="1" x14ac:dyDescent="0.2">
      <c r="A224" s="38"/>
      <c r="B224" s="39"/>
      <c r="C224" s="39"/>
      <c r="D224" s="40"/>
      <c r="E224" s="40"/>
      <c r="F224" s="40"/>
      <c r="G224" s="40"/>
      <c r="H224" s="40"/>
      <c r="I224" s="41"/>
      <c r="J224" s="42"/>
      <c r="K224" s="43"/>
      <c r="L224" s="44"/>
      <c r="M224" s="45"/>
      <c r="O224" s="38"/>
      <c r="P224" s="47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  <c r="FY224" s="8"/>
      <c r="FZ224" s="8"/>
      <c r="GA224" s="8"/>
      <c r="GB224" s="8"/>
      <c r="GC224" s="8"/>
      <c r="GD224" s="8"/>
      <c r="GE224" s="8"/>
      <c r="GF224" s="8"/>
      <c r="GG224" s="8"/>
      <c r="GH224" s="8"/>
      <c r="GI224" s="8"/>
      <c r="GJ224" s="8"/>
      <c r="GK224" s="8"/>
      <c r="GL224" s="8"/>
      <c r="GM224" s="8"/>
      <c r="GN224" s="8"/>
      <c r="GO224" s="8"/>
      <c r="GP224" s="8"/>
      <c r="GQ224" s="8"/>
      <c r="GR224" s="8"/>
      <c r="GS224" s="8"/>
      <c r="GT224" s="8"/>
      <c r="GU224" s="8"/>
      <c r="GV224" s="8"/>
      <c r="GW224" s="8"/>
      <c r="GX224" s="8"/>
      <c r="GY224" s="8"/>
      <c r="GZ224" s="8"/>
      <c r="HA224" s="8"/>
      <c r="HB224" s="8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  <c r="IL224" s="8"/>
      <c r="IM224" s="8"/>
      <c r="IN224" s="8"/>
      <c r="IO224" s="8"/>
      <c r="IP224" s="8"/>
      <c r="IQ224" s="8"/>
      <c r="IR224" s="8"/>
      <c r="IS224" s="8"/>
      <c r="IT224" s="8"/>
      <c r="IU224" s="8"/>
      <c r="IV224" s="8"/>
      <c r="IW224" s="8"/>
      <c r="IX224" s="8"/>
      <c r="IY224" s="8"/>
      <c r="IZ224" s="8"/>
      <c r="JA224" s="8"/>
      <c r="JB224" s="8"/>
      <c r="JC224" s="8"/>
    </row>
    <row r="225" spans="1:263" s="46" customFormat="1" x14ac:dyDescent="0.2">
      <c r="A225" s="38"/>
      <c r="B225" s="39"/>
      <c r="C225" s="39"/>
      <c r="D225" s="40"/>
      <c r="E225" s="40"/>
      <c r="F225" s="40"/>
      <c r="G225" s="40"/>
      <c r="H225" s="40"/>
      <c r="I225" s="41"/>
      <c r="J225" s="42"/>
      <c r="K225" s="43"/>
      <c r="L225" s="44"/>
      <c r="M225" s="45"/>
      <c r="O225" s="38"/>
      <c r="P225" s="47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  <c r="DP225" s="8"/>
      <c r="DQ225" s="8"/>
      <c r="DR225" s="8"/>
      <c r="DS225" s="8"/>
      <c r="DT225" s="8"/>
      <c r="DU225" s="8"/>
      <c r="DV225" s="8"/>
      <c r="DW225" s="8"/>
      <c r="DX225" s="8"/>
      <c r="DY225" s="8"/>
      <c r="DZ225" s="8"/>
      <c r="EA225" s="8"/>
      <c r="EB225" s="8"/>
      <c r="EC225" s="8"/>
      <c r="ED225" s="8"/>
      <c r="EE225" s="8"/>
      <c r="EF225" s="8"/>
      <c r="EG225" s="8"/>
      <c r="EH225" s="8"/>
      <c r="EI225" s="8"/>
      <c r="EJ225" s="8"/>
      <c r="EK225" s="8"/>
      <c r="EL225" s="8"/>
      <c r="EM225" s="8"/>
      <c r="EN225" s="8"/>
      <c r="EO225" s="8"/>
      <c r="EP225" s="8"/>
      <c r="EQ225" s="8"/>
      <c r="ER225" s="8"/>
      <c r="ES225" s="8"/>
      <c r="ET225" s="8"/>
      <c r="EU225" s="8"/>
      <c r="EV225" s="8"/>
      <c r="EW225" s="8"/>
      <c r="EX225" s="8"/>
      <c r="EY225" s="8"/>
      <c r="EZ225" s="8"/>
      <c r="FA225" s="8"/>
      <c r="FB225" s="8"/>
      <c r="FC225" s="8"/>
      <c r="FD225" s="8"/>
      <c r="FE225" s="8"/>
      <c r="FF225" s="8"/>
      <c r="FG225" s="8"/>
      <c r="FH225" s="8"/>
      <c r="FI225" s="8"/>
      <c r="FJ225" s="8"/>
      <c r="FK225" s="8"/>
      <c r="FL225" s="8"/>
      <c r="FM225" s="8"/>
      <c r="FN225" s="8"/>
      <c r="FO225" s="8"/>
      <c r="FP225" s="8"/>
      <c r="FQ225" s="8"/>
      <c r="FR225" s="8"/>
      <c r="FS225" s="8"/>
      <c r="FT225" s="8"/>
      <c r="FU225" s="8"/>
      <c r="FV225" s="8"/>
      <c r="FW225" s="8"/>
      <c r="FX225" s="8"/>
      <c r="FY225" s="8"/>
      <c r="FZ225" s="8"/>
      <c r="GA225" s="8"/>
      <c r="GB225" s="8"/>
      <c r="GC225" s="8"/>
      <c r="GD225" s="8"/>
      <c r="GE225" s="8"/>
      <c r="GF225" s="8"/>
      <c r="GG225" s="8"/>
      <c r="GH225" s="8"/>
      <c r="GI225" s="8"/>
      <c r="GJ225" s="8"/>
      <c r="GK225" s="8"/>
      <c r="GL225" s="8"/>
      <c r="GM225" s="8"/>
      <c r="GN225" s="8"/>
      <c r="GO225" s="8"/>
      <c r="GP225" s="8"/>
      <c r="GQ225" s="8"/>
      <c r="GR225" s="8"/>
      <c r="GS225" s="8"/>
      <c r="GT225" s="8"/>
      <c r="GU225" s="8"/>
      <c r="GV225" s="8"/>
      <c r="GW225" s="8"/>
      <c r="GX225" s="8"/>
      <c r="GY225" s="8"/>
      <c r="GZ225" s="8"/>
      <c r="HA225" s="8"/>
      <c r="HB225" s="8"/>
      <c r="HC225" s="8"/>
      <c r="HD225" s="8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  <c r="HX225" s="8"/>
      <c r="HY225" s="8"/>
      <c r="HZ225" s="8"/>
      <c r="IA225" s="8"/>
      <c r="IB225" s="8"/>
      <c r="IC225" s="8"/>
      <c r="ID225" s="8"/>
      <c r="IE225" s="8"/>
      <c r="IF225" s="8"/>
      <c r="IG225" s="8"/>
      <c r="IH225" s="8"/>
      <c r="II225" s="8"/>
      <c r="IJ225" s="8"/>
      <c r="IK225" s="8"/>
      <c r="IL225" s="8"/>
      <c r="IM225" s="8"/>
      <c r="IN225" s="8"/>
      <c r="IO225" s="8"/>
      <c r="IP225" s="8"/>
      <c r="IQ225" s="8"/>
      <c r="IR225" s="8"/>
      <c r="IS225" s="8"/>
      <c r="IT225" s="8"/>
      <c r="IU225" s="8"/>
      <c r="IV225" s="8"/>
      <c r="IW225" s="8"/>
      <c r="IX225" s="8"/>
      <c r="IY225" s="8"/>
      <c r="IZ225" s="8"/>
      <c r="JA225" s="8"/>
      <c r="JB225" s="8"/>
      <c r="JC225" s="8"/>
    </row>
    <row r="226" spans="1:263" s="46" customFormat="1" x14ac:dyDescent="0.2">
      <c r="A226" s="38"/>
      <c r="B226" s="39"/>
      <c r="C226" s="39"/>
      <c r="D226" s="40"/>
      <c r="E226" s="40"/>
      <c r="F226" s="40"/>
      <c r="G226" s="40"/>
      <c r="H226" s="40"/>
      <c r="I226" s="41"/>
      <c r="J226" s="42"/>
      <c r="K226" s="43"/>
      <c r="L226" s="44"/>
      <c r="M226" s="45"/>
      <c r="O226" s="38"/>
      <c r="P226" s="47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  <c r="DY226" s="8"/>
      <c r="DZ226" s="8"/>
      <c r="EA226" s="8"/>
      <c r="EB226" s="8"/>
      <c r="EC226" s="8"/>
      <c r="ED226" s="8"/>
      <c r="EE226" s="8"/>
      <c r="EF226" s="8"/>
      <c r="EG226" s="8"/>
      <c r="EH226" s="8"/>
      <c r="EI226" s="8"/>
      <c r="EJ226" s="8"/>
      <c r="EK226" s="8"/>
      <c r="EL226" s="8"/>
      <c r="EM226" s="8"/>
      <c r="EN226" s="8"/>
      <c r="EO226" s="8"/>
      <c r="EP226" s="8"/>
      <c r="EQ226" s="8"/>
      <c r="ER226" s="8"/>
      <c r="ES226" s="8"/>
      <c r="ET226" s="8"/>
      <c r="EU226" s="8"/>
      <c r="EV226" s="8"/>
      <c r="EW226" s="8"/>
      <c r="EX226" s="8"/>
      <c r="EY226" s="8"/>
      <c r="EZ226" s="8"/>
      <c r="FA226" s="8"/>
      <c r="FB226" s="8"/>
      <c r="FC226" s="8"/>
      <c r="FD226" s="8"/>
      <c r="FE226" s="8"/>
      <c r="FF226" s="8"/>
      <c r="FG226" s="8"/>
      <c r="FH226" s="8"/>
      <c r="FI226" s="8"/>
      <c r="FJ226" s="8"/>
      <c r="FK226" s="8"/>
      <c r="FL226" s="8"/>
      <c r="FM226" s="8"/>
      <c r="FN226" s="8"/>
      <c r="FO226" s="8"/>
      <c r="FP226" s="8"/>
      <c r="FQ226" s="8"/>
      <c r="FR226" s="8"/>
      <c r="FS226" s="8"/>
      <c r="FT226" s="8"/>
      <c r="FU226" s="8"/>
      <c r="FV226" s="8"/>
      <c r="FW226" s="8"/>
      <c r="FX226" s="8"/>
      <c r="FY226" s="8"/>
      <c r="FZ226" s="8"/>
      <c r="GA226" s="8"/>
      <c r="GB226" s="8"/>
      <c r="GC226" s="8"/>
      <c r="GD226" s="8"/>
      <c r="GE226" s="8"/>
      <c r="GF226" s="8"/>
      <c r="GG226" s="8"/>
      <c r="GH226" s="8"/>
      <c r="GI226" s="8"/>
      <c r="GJ226" s="8"/>
      <c r="GK226" s="8"/>
      <c r="GL226" s="8"/>
      <c r="GM226" s="8"/>
      <c r="GN226" s="8"/>
      <c r="GO226" s="8"/>
      <c r="GP226" s="8"/>
      <c r="GQ226" s="8"/>
      <c r="GR226" s="8"/>
      <c r="GS226" s="8"/>
      <c r="GT226" s="8"/>
      <c r="GU226" s="8"/>
      <c r="GV226" s="8"/>
      <c r="GW226" s="8"/>
      <c r="GX226" s="8"/>
      <c r="GY226" s="8"/>
      <c r="GZ226" s="8"/>
      <c r="HA226" s="8"/>
      <c r="HB226" s="8"/>
      <c r="HC226" s="8"/>
      <c r="HD226" s="8"/>
      <c r="HE226" s="8"/>
      <c r="HF226" s="8"/>
      <c r="HG226" s="8"/>
      <c r="HH226" s="8"/>
      <c r="HI226" s="8"/>
      <c r="HJ226" s="8"/>
      <c r="HK226" s="8"/>
      <c r="HL226" s="8"/>
      <c r="HM226" s="8"/>
      <c r="HN226" s="8"/>
      <c r="HO226" s="8"/>
      <c r="HP226" s="8"/>
      <c r="HQ226" s="8"/>
      <c r="HR226" s="8"/>
      <c r="HS226" s="8"/>
      <c r="HT226" s="8"/>
      <c r="HU226" s="8"/>
      <c r="HV226" s="8"/>
      <c r="HW226" s="8"/>
      <c r="HX226" s="8"/>
      <c r="HY226" s="8"/>
      <c r="HZ226" s="8"/>
      <c r="IA226" s="8"/>
      <c r="IB226" s="8"/>
      <c r="IC226" s="8"/>
      <c r="ID226" s="8"/>
      <c r="IE226" s="8"/>
      <c r="IF226" s="8"/>
      <c r="IG226" s="8"/>
      <c r="IH226" s="8"/>
      <c r="II226" s="8"/>
      <c r="IJ226" s="8"/>
      <c r="IK226" s="8"/>
      <c r="IL226" s="8"/>
      <c r="IM226" s="8"/>
      <c r="IN226" s="8"/>
      <c r="IO226" s="8"/>
      <c r="IP226" s="8"/>
      <c r="IQ226" s="8"/>
      <c r="IR226" s="8"/>
      <c r="IS226" s="8"/>
      <c r="IT226" s="8"/>
      <c r="IU226" s="8"/>
      <c r="IV226" s="8"/>
      <c r="IW226" s="8"/>
      <c r="IX226" s="8"/>
      <c r="IY226" s="8"/>
      <c r="IZ226" s="8"/>
      <c r="JA226" s="8"/>
      <c r="JB226" s="8"/>
      <c r="JC226" s="8"/>
    </row>
    <row r="227" spans="1:263" s="46" customFormat="1" x14ac:dyDescent="0.2">
      <c r="A227" s="38"/>
      <c r="B227" s="39"/>
      <c r="C227" s="39"/>
      <c r="D227" s="40"/>
      <c r="E227" s="40"/>
      <c r="F227" s="40"/>
      <c r="G227" s="40"/>
      <c r="H227" s="40"/>
      <c r="I227" s="41"/>
      <c r="J227" s="42"/>
      <c r="K227" s="43"/>
      <c r="L227" s="44"/>
      <c r="M227" s="45"/>
      <c r="O227" s="38"/>
      <c r="P227" s="47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  <c r="IW227" s="8"/>
      <c r="IX227" s="8"/>
      <c r="IY227" s="8"/>
      <c r="IZ227" s="8"/>
      <c r="JA227" s="8"/>
      <c r="JB227" s="8"/>
      <c r="JC227" s="8"/>
    </row>
    <row r="228" spans="1:263" s="46" customFormat="1" x14ac:dyDescent="0.2">
      <c r="A228" s="38"/>
      <c r="B228" s="39"/>
      <c r="C228" s="39"/>
      <c r="D228" s="40"/>
      <c r="E228" s="40"/>
      <c r="F228" s="40"/>
      <c r="G228" s="40"/>
      <c r="H228" s="40"/>
      <c r="I228" s="41"/>
      <c r="J228" s="42"/>
      <c r="K228" s="43"/>
      <c r="L228" s="44"/>
      <c r="M228" s="45"/>
      <c r="O228" s="38"/>
      <c r="P228" s="47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8"/>
      <c r="DZ228" s="8"/>
      <c r="EA228" s="8"/>
      <c r="EB228" s="8"/>
      <c r="EC228" s="8"/>
      <c r="ED228" s="8"/>
      <c r="EE228" s="8"/>
      <c r="EF228" s="8"/>
      <c r="EG228" s="8"/>
      <c r="EH228" s="8"/>
      <c r="EI228" s="8"/>
      <c r="EJ228" s="8"/>
      <c r="EK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8"/>
      <c r="EX228" s="8"/>
      <c r="EY228" s="8"/>
      <c r="EZ228" s="8"/>
      <c r="FA228" s="8"/>
      <c r="FB228" s="8"/>
      <c r="FC228" s="8"/>
      <c r="FD228" s="8"/>
      <c r="FE228" s="8"/>
      <c r="FF228" s="8"/>
      <c r="FG228" s="8"/>
      <c r="FH228" s="8"/>
      <c r="FI228" s="8"/>
      <c r="FJ228" s="8"/>
      <c r="FK228" s="8"/>
      <c r="FL228" s="8"/>
      <c r="FM228" s="8"/>
      <c r="FN228" s="8"/>
      <c r="FO228" s="8"/>
      <c r="FP228" s="8"/>
      <c r="FQ228" s="8"/>
      <c r="FR228" s="8"/>
      <c r="FS228" s="8"/>
      <c r="FT228" s="8"/>
      <c r="FU228" s="8"/>
      <c r="FV228" s="8"/>
      <c r="FW228" s="8"/>
      <c r="FX228" s="8"/>
      <c r="FY228" s="8"/>
      <c r="FZ228" s="8"/>
      <c r="GA228" s="8"/>
      <c r="GB228" s="8"/>
      <c r="GC228" s="8"/>
      <c r="GD228" s="8"/>
      <c r="GE228" s="8"/>
      <c r="GF228" s="8"/>
      <c r="GG228" s="8"/>
      <c r="GH228" s="8"/>
      <c r="GI228" s="8"/>
      <c r="GJ228" s="8"/>
      <c r="GK228" s="8"/>
      <c r="GL228" s="8"/>
      <c r="GM228" s="8"/>
      <c r="GN228" s="8"/>
      <c r="GO228" s="8"/>
      <c r="GP228" s="8"/>
      <c r="GQ228" s="8"/>
      <c r="GR228" s="8"/>
      <c r="GS228" s="8"/>
      <c r="GT228" s="8"/>
      <c r="GU228" s="8"/>
      <c r="GV228" s="8"/>
      <c r="GW228" s="8"/>
      <c r="GX228" s="8"/>
      <c r="GY228" s="8"/>
      <c r="GZ228" s="8"/>
      <c r="HA228" s="8"/>
      <c r="HB228" s="8"/>
      <c r="HC228" s="8"/>
      <c r="HD228" s="8"/>
      <c r="HE228" s="8"/>
      <c r="HF228" s="8"/>
      <c r="HG228" s="8"/>
      <c r="HH228" s="8"/>
      <c r="HI228" s="8"/>
      <c r="HJ228" s="8"/>
      <c r="HK228" s="8"/>
      <c r="HL228" s="8"/>
      <c r="HM228" s="8"/>
      <c r="HN228" s="8"/>
      <c r="HO228" s="8"/>
      <c r="HP228" s="8"/>
      <c r="HQ228" s="8"/>
      <c r="HR228" s="8"/>
      <c r="HS228" s="8"/>
      <c r="HT228" s="8"/>
      <c r="HU228" s="8"/>
      <c r="HV228" s="8"/>
      <c r="HW228" s="8"/>
      <c r="HX228" s="8"/>
      <c r="HY228" s="8"/>
      <c r="HZ228" s="8"/>
      <c r="IA228" s="8"/>
      <c r="IB228" s="8"/>
      <c r="IC228" s="8"/>
      <c r="ID228" s="8"/>
      <c r="IE228" s="8"/>
      <c r="IF228" s="8"/>
      <c r="IG228" s="8"/>
      <c r="IH228" s="8"/>
      <c r="II228" s="8"/>
      <c r="IJ228" s="8"/>
      <c r="IK228" s="8"/>
      <c r="IL228" s="8"/>
      <c r="IM228" s="8"/>
      <c r="IN228" s="8"/>
      <c r="IO228" s="8"/>
      <c r="IP228" s="8"/>
      <c r="IQ228" s="8"/>
      <c r="IR228" s="8"/>
      <c r="IS228" s="8"/>
      <c r="IT228" s="8"/>
      <c r="IU228" s="8"/>
      <c r="IV228" s="8"/>
      <c r="IW228" s="8"/>
      <c r="IX228" s="8"/>
      <c r="IY228" s="8"/>
      <c r="IZ228" s="8"/>
      <c r="JA228" s="8"/>
      <c r="JB228" s="8"/>
      <c r="JC228" s="8"/>
    </row>
    <row r="229" spans="1:263" s="46" customFormat="1" x14ac:dyDescent="0.2">
      <c r="A229" s="38"/>
      <c r="B229" s="39"/>
      <c r="C229" s="39"/>
      <c r="D229" s="40"/>
      <c r="E229" s="40"/>
      <c r="F229" s="40"/>
      <c r="G229" s="40"/>
      <c r="H229" s="40"/>
      <c r="I229" s="41"/>
      <c r="J229" s="42"/>
      <c r="K229" s="43"/>
      <c r="L229" s="44"/>
      <c r="M229" s="45"/>
      <c r="O229" s="38"/>
      <c r="P229" s="47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8"/>
      <c r="FF229" s="8"/>
      <c r="FG229" s="8"/>
      <c r="FH229" s="8"/>
      <c r="FI229" s="8"/>
      <c r="FJ229" s="8"/>
      <c r="FK229" s="8"/>
      <c r="FL229" s="8"/>
      <c r="FM229" s="8"/>
      <c r="FN229" s="8"/>
      <c r="FO229" s="8"/>
      <c r="FP229" s="8"/>
      <c r="FQ229" s="8"/>
      <c r="FR229" s="8"/>
      <c r="FS229" s="8"/>
      <c r="FT229" s="8"/>
      <c r="FU229" s="8"/>
      <c r="FV229" s="8"/>
      <c r="FW229" s="8"/>
      <c r="FX229" s="8"/>
      <c r="FY229" s="8"/>
      <c r="FZ229" s="8"/>
      <c r="GA229" s="8"/>
      <c r="GB229" s="8"/>
      <c r="GC229" s="8"/>
      <c r="GD229" s="8"/>
      <c r="GE229" s="8"/>
      <c r="GF229" s="8"/>
      <c r="GG229" s="8"/>
      <c r="GH229" s="8"/>
      <c r="GI229" s="8"/>
      <c r="GJ229" s="8"/>
      <c r="GK229" s="8"/>
      <c r="GL229" s="8"/>
      <c r="GM229" s="8"/>
      <c r="GN229" s="8"/>
      <c r="GO229" s="8"/>
      <c r="GP229" s="8"/>
      <c r="GQ229" s="8"/>
      <c r="GR229" s="8"/>
      <c r="GS229" s="8"/>
      <c r="GT229" s="8"/>
      <c r="GU229" s="8"/>
      <c r="GV229" s="8"/>
      <c r="GW229" s="8"/>
      <c r="GX229" s="8"/>
      <c r="GY229" s="8"/>
      <c r="GZ229" s="8"/>
      <c r="HA229" s="8"/>
      <c r="HB229" s="8"/>
      <c r="HC229" s="8"/>
      <c r="HD229" s="8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  <c r="HX229" s="8"/>
      <c r="HY229" s="8"/>
      <c r="HZ229" s="8"/>
      <c r="IA229" s="8"/>
      <c r="IB229" s="8"/>
      <c r="IC229" s="8"/>
      <c r="ID229" s="8"/>
      <c r="IE229" s="8"/>
      <c r="IF229" s="8"/>
      <c r="IG229" s="8"/>
      <c r="IH229" s="8"/>
      <c r="II229" s="8"/>
      <c r="IJ229" s="8"/>
      <c r="IK229" s="8"/>
      <c r="IL229" s="8"/>
      <c r="IM229" s="8"/>
      <c r="IN229" s="8"/>
      <c r="IO229" s="8"/>
      <c r="IP229" s="8"/>
      <c r="IQ229" s="8"/>
      <c r="IR229" s="8"/>
      <c r="IS229" s="8"/>
      <c r="IT229" s="8"/>
      <c r="IU229" s="8"/>
      <c r="IV229" s="8"/>
      <c r="IW229" s="8"/>
      <c r="IX229" s="8"/>
      <c r="IY229" s="8"/>
      <c r="IZ229" s="8"/>
      <c r="JA229" s="8"/>
      <c r="JB229" s="8"/>
      <c r="JC229" s="8"/>
    </row>
    <row r="230" spans="1:263" s="46" customFormat="1" x14ac:dyDescent="0.2">
      <c r="A230" s="38"/>
      <c r="B230" s="39"/>
      <c r="C230" s="39"/>
      <c r="D230" s="40"/>
      <c r="E230" s="40"/>
      <c r="F230" s="40"/>
      <c r="G230" s="40"/>
      <c r="H230" s="40"/>
      <c r="I230" s="41"/>
      <c r="J230" s="42"/>
      <c r="K230" s="43"/>
      <c r="L230" s="44"/>
      <c r="M230" s="45"/>
      <c r="O230" s="38"/>
      <c r="P230" s="47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8"/>
      <c r="ED230" s="8"/>
      <c r="EE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8"/>
      <c r="FF230" s="8"/>
      <c r="FG230" s="8"/>
      <c r="FH230" s="8"/>
      <c r="FI230" s="8"/>
      <c r="FJ230" s="8"/>
      <c r="FK230" s="8"/>
      <c r="FL230" s="8"/>
      <c r="FM230" s="8"/>
      <c r="FN230" s="8"/>
      <c r="FO230" s="8"/>
      <c r="FP230" s="8"/>
      <c r="FQ230" s="8"/>
      <c r="FR230" s="8"/>
      <c r="FS230" s="8"/>
      <c r="FT230" s="8"/>
      <c r="FU230" s="8"/>
      <c r="FV230" s="8"/>
      <c r="FW230" s="8"/>
      <c r="FX230" s="8"/>
      <c r="FY230" s="8"/>
      <c r="FZ230" s="8"/>
      <c r="GA230" s="8"/>
      <c r="GB230" s="8"/>
      <c r="GC230" s="8"/>
      <c r="GD230" s="8"/>
      <c r="GE230" s="8"/>
      <c r="GF230" s="8"/>
      <c r="GG230" s="8"/>
      <c r="GH230" s="8"/>
      <c r="GI230" s="8"/>
      <c r="GJ230" s="8"/>
      <c r="GK230" s="8"/>
      <c r="GL230" s="8"/>
      <c r="GM230" s="8"/>
      <c r="GN230" s="8"/>
      <c r="GO230" s="8"/>
      <c r="GP230" s="8"/>
      <c r="GQ230" s="8"/>
      <c r="GR230" s="8"/>
      <c r="GS230" s="8"/>
      <c r="GT230" s="8"/>
      <c r="GU230" s="8"/>
      <c r="GV230" s="8"/>
      <c r="GW230" s="8"/>
      <c r="GX230" s="8"/>
      <c r="GY230" s="8"/>
      <c r="GZ230" s="8"/>
      <c r="HA230" s="8"/>
      <c r="HB230" s="8"/>
      <c r="HC230" s="8"/>
      <c r="HD230" s="8"/>
      <c r="HE230" s="8"/>
      <c r="HF230" s="8"/>
      <c r="HG230" s="8"/>
      <c r="HH230" s="8"/>
      <c r="HI230" s="8"/>
      <c r="HJ230" s="8"/>
      <c r="HK230" s="8"/>
      <c r="HL230" s="8"/>
      <c r="HM230" s="8"/>
      <c r="HN230" s="8"/>
      <c r="HO230" s="8"/>
      <c r="HP230" s="8"/>
      <c r="HQ230" s="8"/>
      <c r="HR230" s="8"/>
      <c r="HS230" s="8"/>
      <c r="HT230" s="8"/>
      <c r="HU230" s="8"/>
      <c r="HV230" s="8"/>
      <c r="HW230" s="8"/>
      <c r="HX230" s="8"/>
      <c r="HY230" s="8"/>
      <c r="HZ230" s="8"/>
      <c r="IA230" s="8"/>
      <c r="IB230" s="8"/>
      <c r="IC230" s="8"/>
      <c r="ID230" s="8"/>
      <c r="IE230" s="8"/>
      <c r="IF230" s="8"/>
      <c r="IG230" s="8"/>
      <c r="IH230" s="8"/>
      <c r="II230" s="8"/>
      <c r="IJ230" s="8"/>
      <c r="IK230" s="8"/>
      <c r="IL230" s="8"/>
      <c r="IM230" s="8"/>
      <c r="IN230" s="8"/>
      <c r="IO230" s="8"/>
      <c r="IP230" s="8"/>
      <c r="IQ230" s="8"/>
      <c r="IR230" s="8"/>
      <c r="IS230" s="8"/>
      <c r="IT230" s="8"/>
      <c r="IU230" s="8"/>
      <c r="IV230" s="8"/>
      <c r="IW230" s="8"/>
      <c r="IX230" s="8"/>
      <c r="IY230" s="8"/>
      <c r="IZ230" s="8"/>
      <c r="JA230" s="8"/>
      <c r="JB230" s="8"/>
      <c r="JC230" s="8"/>
    </row>
    <row r="231" spans="1:263" s="46" customFormat="1" x14ac:dyDescent="0.2">
      <c r="A231" s="38"/>
      <c r="B231" s="39"/>
      <c r="C231" s="39"/>
      <c r="D231" s="40"/>
      <c r="E231" s="40"/>
      <c r="F231" s="40"/>
      <c r="G231" s="40"/>
      <c r="H231" s="40"/>
      <c r="I231" s="41"/>
      <c r="J231" s="42"/>
      <c r="K231" s="43"/>
      <c r="L231" s="44"/>
      <c r="M231" s="45"/>
      <c r="O231" s="38"/>
      <c r="P231" s="47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  <c r="HH231" s="8"/>
      <c r="HI231" s="8"/>
      <c r="HJ231" s="8"/>
      <c r="HK231" s="8"/>
      <c r="HL231" s="8"/>
      <c r="HM231" s="8"/>
      <c r="HN231" s="8"/>
      <c r="HO231" s="8"/>
      <c r="HP231" s="8"/>
      <c r="HQ231" s="8"/>
      <c r="HR231" s="8"/>
      <c r="HS231" s="8"/>
      <c r="HT231" s="8"/>
      <c r="HU231" s="8"/>
      <c r="HV231" s="8"/>
      <c r="HW231" s="8"/>
      <c r="HX231" s="8"/>
      <c r="HY231" s="8"/>
      <c r="HZ231" s="8"/>
      <c r="IA231" s="8"/>
      <c r="IB231" s="8"/>
      <c r="IC231" s="8"/>
      <c r="ID231" s="8"/>
      <c r="IE231" s="8"/>
      <c r="IF231" s="8"/>
      <c r="IG231" s="8"/>
      <c r="IH231" s="8"/>
      <c r="II231" s="8"/>
      <c r="IJ231" s="8"/>
      <c r="IK231" s="8"/>
      <c r="IL231" s="8"/>
      <c r="IM231" s="8"/>
      <c r="IN231" s="8"/>
      <c r="IO231" s="8"/>
      <c r="IP231" s="8"/>
      <c r="IQ231" s="8"/>
      <c r="IR231" s="8"/>
      <c r="IS231" s="8"/>
      <c r="IT231" s="8"/>
      <c r="IU231" s="8"/>
      <c r="IV231" s="8"/>
      <c r="IW231" s="8"/>
      <c r="IX231" s="8"/>
      <c r="IY231" s="8"/>
      <c r="IZ231" s="8"/>
      <c r="JA231" s="8"/>
      <c r="JB231" s="8"/>
      <c r="JC231" s="8"/>
    </row>
    <row r="232" spans="1:263" s="46" customFormat="1" x14ac:dyDescent="0.2">
      <c r="A232" s="38"/>
      <c r="B232" s="39"/>
      <c r="C232" s="39"/>
      <c r="D232" s="40"/>
      <c r="E232" s="40"/>
      <c r="F232" s="40"/>
      <c r="G232" s="40"/>
      <c r="H232" s="40"/>
      <c r="I232" s="41"/>
      <c r="J232" s="42"/>
      <c r="K232" s="43"/>
      <c r="L232" s="44"/>
      <c r="M232" s="45"/>
      <c r="O232" s="38"/>
      <c r="P232" s="47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8"/>
      <c r="ED232" s="8"/>
      <c r="EE232" s="8"/>
      <c r="EF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  <c r="HH232" s="8"/>
      <c r="HI232" s="8"/>
      <c r="HJ232" s="8"/>
      <c r="HK232" s="8"/>
      <c r="HL232" s="8"/>
      <c r="HM232" s="8"/>
      <c r="HN232" s="8"/>
      <c r="HO232" s="8"/>
      <c r="HP232" s="8"/>
      <c r="HQ232" s="8"/>
      <c r="HR232" s="8"/>
      <c r="HS232" s="8"/>
      <c r="HT232" s="8"/>
      <c r="HU232" s="8"/>
      <c r="HV232" s="8"/>
      <c r="HW232" s="8"/>
      <c r="HX232" s="8"/>
      <c r="HY232" s="8"/>
      <c r="HZ232" s="8"/>
      <c r="IA232" s="8"/>
      <c r="IB232" s="8"/>
      <c r="IC232" s="8"/>
      <c r="ID232" s="8"/>
      <c r="IE232" s="8"/>
      <c r="IF232" s="8"/>
      <c r="IG232" s="8"/>
      <c r="IH232" s="8"/>
      <c r="II232" s="8"/>
      <c r="IJ232" s="8"/>
      <c r="IK232" s="8"/>
      <c r="IL232" s="8"/>
      <c r="IM232" s="8"/>
      <c r="IN232" s="8"/>
      <c r="IO232" s="8"/>
      <c r="IP232" s="8"/>
      <c r="IQ232" s="8"/>
      <c r="IR232" s="8"/>
      <c r="IS232" s="8"/>
      <c r="IT232" s="8"/>
      <c r="IU232" s="8"/>
      <c r="IV232" s="8"/>
      <c r="IW232" s="8"/>
      <c r="IX232" s="8"/>
      <c r="IY232" s="8"/>
      <c r="IZ232" s="8"/>
      <c r="JA232" s="8"/>
      <c r="JB232" s="8"/>
      <c r="JC232" s="8"/>
    </row>
    <row r="233" spans="1:263" s="46" customFormat="1" x14ac:dyDescent="0.2">
      <c r="A233" s="38"/>
      <c r="B233" s="39"/>
      <c r="C233" s="39"/>
      <c r="D233" s="40"/>
      <c r="E233" s="40"/>
      <c r="F233" s="40"/>
      <c r="G233" s="40"/>
      <c r="H233" s="40"/>
      <c r="I233" s="41"/>
      <c r="J233" s="42"/>
      <c r="K233" s="43"/>
      <c r="L233" s="44"/>
      <c r="M233" s="45"/>
      <c r="O233" s="38"/>
      <c r="P233" s="47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  <c r="HH233" s="8"/>
      <c r="HI233" s="8"/>
      <c r="HJ233" s="8"/>
      <c r="HK233" s="8"/>
      <c r="HL233" s="8"/>
      <c r="HM233" s="8"/>
      <c r="HN233" s="8"/>
      <c r="HO233" s="8"/>
      <c r="HP233" s="8"/>
      <c r="HQ233" s="8"/>
      <c r="HR233" s="8"/>
      <c r="HS233" s="8"/>
      <c r="HT233" s="8"/>
      <c r="HU233" s="8"/>
      <c r="HV233" s="8"/>
      <c r="HW233" s="8"/>
      <c r="HX233" s="8"/>
      <c r="HY233" s="8"/>
      <c r="HZ233" s="8"/>
      <c r="IA233" s="8"/>
      <c r="IB233" s="8"/>
      <c r="IC233" s="8"/>
      <c r="ID233" s="8"/>
      <c r="IE233" s="8"/>
      <c r="IF233" s="8"/>
      <c r="IG233" s="8"/>
      <c r="IH233" s="8"/>
      <c r="II233" s="8"/>
      <c r="IJ233" s="8"/>
      <c r="IK233" s="8"/>
      <c r="IL233" s="8"/>
      <c r="IM233" s="8"/>
      <c r="IN233" s="8"/>
      <c r="IO233" s="8"/>
      <c r="IP233" s="8"/>
      <c r="IQ233" s="8"/>
      <c r="IR233" s="8"/>
      <c r="IS233" s="8"/>
      <c r="IT233" s="8"/>
      <c r="IU233" s="8"/>
      <c r="IV233" s="8"/>
      <c r="IW233" s="8"/>
      <c r="IX233" s="8"/>
      <c r="IY233" s="8"/>
      <c r="IZ233" s="8"/>
      <c r="JA233" s="8"/>
      <c r="JB233" s="8"/>
      <c r="JC233" s="8"/>
    </row>
    <row r="234" spans="1:263" s="46" customFormat="1" x14ac:dyDescent="0.2">
      <c r="A234" s="38"/>
      <c r="B234" s="39"/>
      <c r="C234" s="39"/>
      <c r="D234" s="40"/>
      <c r="E234" s="40"/>
      <c r="F234" s="40"/>
      <c r="G234" s="40"/>
      <c r="H234" s="40"/>
      <c r="I234" s="41"/>
      <c r="J234" s="42"/>
      <c r="K234" s="43"/>
      <c r="L234" s="44"/>
      <c r="M234" s="45"/>
      <c r="O234" s="38"/>
      <c r="P234" s="47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  <c r="HH234" s="8"/>
      <c r="HI234" s="8"/>
      <c r="HJ234" s="8"/>
      <c r="HK234" s="8"/>
      <c r="HL234" s="8"/>
      <c r="HM234" s="8"/>
      <c r="HN234" s="8"/>
      <c r="HO234" s="8"/>
      <c r="HP234" s="8"/>
      <c r="HQ234" s="8"/>
      <c r="HR234" s="8"/>
      <c r="HS234" s="8"/>
      <c r="HT234" s="8"/>
      <c r="HU234" s="8"/>
      <c r="HV234" s="8"/>
      <c r="HW234" s="8"/>
      <c r="HX234" s="8"/>
      <c r="HY234" s="8"/>
      <c r="HZ234" s="8"/>
      <c r="IA234" s="8"/>
      <c r="IB234" s="8"/>
      <c r="IC234" s="8"/>
      <c r="ID234" s="8"/>
      <c r="IE234" s="8"/>
      <c r="IF234" s="8"/>
      <c r="IG234" s="8"/>
      <c r="IH234" s="8"/>
      <c r="II234" s="8"/>
      <c r="IJ234" s="8"/>
      <c r="IK234" s="8"/>
      <c r="IL234" s="8"/>
      <c r="IM234" s="8"/>
      <c r="IN234" s="8"/>
      <c r="IO234" s="8"/>
      <c r="IP234" s="8"/>
      <c r="IQ234" s="8"/>
      <c r="IR234" s="8"/>
      <c r="IS234" s="8"/>
      <c r="IT234" s="8"/>
      <c r="IU234" s="8"/>
      <c r="IV234" s="8"/>
      <c r="IW234" s="8"/>
      <c r="IX234" s="8"/>
      <c r="IY234" s="8"/>
      <c r="IZ234" s="8"/>
      <c r="JA234" s="8"/>
      <c r="JB234" s="8"/>
      <c r="JC234" s="8"/>
    </row>
    <row r="235" spans="1:263" s="46" customFormat="1" x14ac:dyDescent="0.2">
      <c r="A235" s="38"/>
      <c r="B235" s="39"/>
      <c r="C235" s="39"/>
      <c r="D235" s="40"/>
      <c r="E235" s="40"/>
      <c r="F235" s="40"/>
      <c r="G235" s="40"/>
      <c r="H235" s="40"/>
      <c r="I235" s="41"/>
      <c r="J235" s="42"/>
      <c r="K235" s="43"/>
      <c r="L235" s="44"/>
      <c r="M235" s="45"/>
      <c r="O235" s="38"/>
      <c r="P235" s="47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  <c r="HH235" s="8"/>
      <c r="HI235" s="8"/>
      <c r="HJ235" s="8"/>
      <c r="HK235" s="8"/>
      <c r="HL235" s="8"/>
      <c r="HM235" s="8"/>
      <c r="HN235" s="8"/>
      <c r="HO235" s="8"/>
      <c r="HP235" s="8"/>
      <c r="HQ235" s="8"/>
      <c r="HR235" s="8"/>
      <c r="HS235" s="8"/>
      <c r="HT235" s="8"/>
      <c r="HU235" s="8"/>
      <c r="HV235" s="8"/>
      <c r="HW235" s="8"/>
      <c r="HX235" s="8"/>
      <c r="HY235" s="8"/>
      <c r="HZ235" s="8"/>
      <c r="IA235" s="8"/>
      <c r="IB235" s="8"/>
      <c r="IC235" s="8"/>
      <c r="ID235" s="8"/>
      <c r="IE235" s="8"/>
      <c r="IF235" s="8"/>
      <c r="IG235" s="8"/>
      <c r="IH235" s="8"/>
      <c r="II235" s="8"/>
      <c r="IJ235" s="8"/>
      <c r="IK235" s="8"/>
      <c r="IL235" s="8"/>
      <c r="IM235" s="8"/>
      <c r="IN235" s="8"/>
      <c r="IO235" s="8"/>
      <c r="IP235" s="8"/>
      <c r="IQ235" s="8"/>
      <c r="IR235" s="8"/>
      <c r="IS235" s="8"/>
      <c r="IT235" s="8"/>
      <c r="IU235" s="8"/>
      <c r="IV235" s="8"/>
      <c r="IW235" s="8"/>
      <c r="IX235" s="8"/>
      <c r="IY235" s="8"/>
      <c r="IZ235" s="8"/>
      <c r="JA235" s="8"/>
      <c r="JB235" s="8"/>
      <c r="JC235" s="8"/>
    </row>
    <row r="236" spans="1:263" s="46" customFormat="1" x14ac:dyDescent="0.2">
      <c r="A236" s="38"/>
      <c r="B236" s="39"/>
      <c r="C236" s="39"/>
      <c r="D236" s="40"/>
      <c r="E236" s="40"/>
      <c r="F236" s="40"/>
      <c r="G236" s="40"/>
      <c r="H236" s="40"/>
      <c r="I236" s="41"/>
      <c r="J236" s="42"/>
      <c r="K236" s="43"/>
      <c r="L236" s="44"/>
      <c r="M236" s="45"/>
      <c r="O236" s="38"/>
      <c r="P236" s="47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8"/>
      <c r="FH236" s="8"/>
      <c r="FI236" s="8"/>
      <c r="FJ236" s="8"/>
      <c r="FK236" s="8"/>
      <c r="FL236" s="8"/>
      <c r="FM236" s="8"/>
      <c r="FN236" s="8"/>
      <c r="FO236" s="8"/>
      <c r="FP236" s="8"/>
      <c r="FQ236" s="8"/>
      <c r="FR236" s="8"/>
      <c r="FS236" s="8"/>
      <c r="FT236" s="8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  <c r="HH236" s="8"/>
      <c r="HI236" s="8"/>
      <c r="HJ236" s="8"/>
      <c r="HK236" s="8"/>
      <c r="HL236" s="8"/>
      <c r="HM236" s="8"/>
      <c r="HN236" s="8"/>
      <c r="HO236" s="8"/>
      <c r="HP236" s="8"/>
      <c r="HQ236" s="8"/>
      <c r="HR236" s="8"/>
      <c r="HS236" s="8"/>
      <c r="HT236" s="8"/>
      <c r="HU236" s="8"/>
      <c r="HV236" s="8"/>
      <c r="HW236" s="8"/>
      <c r="HX236" s="8"/>
      <c r="HY236" s="8"/>
      <c r="HZ236" s="8"/>
      <c r="IA236" s="8"/>
      <c r="IB236" s="8"/>
      <c r="IC236" s="8"/>
      <c r="ID236" s="8"/>
      <c r="IE236" s="8"/>
      <c r="IF236" s="8"/>
      <c r="IG236" s="8"/>
      <c r="IH236" s="8"/>
      <c r="II236" s="8"/>
      <c r="IJ236" s="8"/>
      <c r="IK236" s="8"/>
      <c r="IL236" s="8"/>
      <c r="IM236" s="8"/>
      <c r="IN236" s="8"/>
      <c r="IO236" s="8"/>
      <c r="IP236" s="8"/>
      <c r="IQ236" s="8"/>
      <c r="IR236" s="8"/>
      <c r="IS236" s="8"/>
      <c r="IT236" s="8"/>
      <c r="IU236" s="8"/>
      <c r="IV236" s="8"/>
      <c r="IW236" s="8"/>
      <c r="IX236" s="8"/>
      <c r="IY236" s="8"/>
      <c r="IZ236" s="8"/>
      <c r="JA236" s="8"/>
      <c r="JB236" s="8"/>
      <c r="JC236" s="8"/>
    </row>
    <row r="237" spans="1:263" s="46" customFormat="1" x14ac:dyDescent="0.2">
      <c r="A237" s="38"/>
      <c r="B237" s="39"/>
      <c r="C237" s="39"/>
      <c r="D237" s="40"/>
      <c r="E237" s="40"/>
      <c r="F237" s="40"/>
      <c r="G237" s="40"/>
      <c r="H237" s="40"/>
      <c r="I237" s="41"/>
      <c r="J237" s="42"/>
      <c r="K237" s="43"/>
      <c r="L237" s="44"/>
      <c r="M237" s="45"/>
      <c r="O237" s="38"/>
      <c r="P237" s="47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8"/>
      <c r="FH237" s="8"/>
      <c r="FI237" s="8"/>
      <c r="FJ237" s="8"/>
      <c r="FK237" s="8"/>
      <c r="FL237" s="8"/>
      <c r="FM237" s="8"/>
      <c r="FN237" s="8"/>
      <c r="FO237" s="8"/>
      <c r="FP237" s="8"/>
      <c r="FQ237" s="8"/>
      <c r="FR237" s="8"/>
      <c r="FS237" s="8"/>
      <c r="FT237" s="8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  <c r="HH237" s="8"/>
      <c r="HI237" s="8"/>
      <c r="HJ237" s="8"/>
      <c r="HK237" s="8"/>
      <c r="HL237" s="8"/>
      <c r="HM237" s="8"/>
      <c r="HN237" s="8"/>
      <c r="HO237" s="8"/>
      <c r="HP237" s="8"/>
      <c r="HQ237" s="8"/>
      <c r="HR237" s="8"/>
      <c r="HS237" s="8"/>
      <c r="HT237" s="8"/>
      <c r="HU237" s="8"/>
      <c r="HV237" s="8"/>
      <c r="HW237" s="8"/>
      <c r="HX237" s="8"/>
      <c r="HY237" s="8"/>
      <c r="HZ237" s="8"/>
      <c r="IA237" s="8"/>
      <c r="IB237" s="8"/>
      <c r="IC237" s="8"/>
      <c r="ID237" s="8"/>
      <c r="IE237" s="8"/>
      <c r="IF237" s="8"/>
      <c r="IG237" s="8"/>
      <c r="IH237" s="8"/>
      <c r="II237" s="8"/>
      <c r="IJ237" s="8"/>
      <c r="IK237" s="8"/>
      <c r="IL237" s="8"/>
      <c r="IM237" s="8"/>
      <c r="IN237" s="8"/>
      <c r="IO237" s="8"/>
      <c r="IP237" s="8"/>
      <c r="IQ237" s="8"/>
      <c r="IR237" s="8"/>
      <c r="IS237" s="8"/>
      <c r="IT237" s="8"/>
      <c r="IU237" s="8"/>
      <c r="IV237" s="8"/>
      <c r="IW237" s="8"/>
      <c r="IX237" s="8"/>
      <c r="IY237" s="8"/>
      <c r="IZ237" s="8"/>
      <c r="JA237" s="8"/>
      <c r="JB237" s="8"/>
      <c r="JC237" s="8"/>
    </row>
    <row r="238" spans="1:263" s="46" customFormat="1" x14ac:dyDescent="0.2">
      <c r="A238" s="38"/>
      <c r="B238" s="39"/>
      <c r="C238" s="39"/>
      <c r="D238" s="40"/>
      <c r="E238" s="40"/>
      <c r="F238" s="40"/>
      <c r="G238" s="40"/>
      <c r="H238" s="40"/>
      <c r="I238" s="41"/>
      <c r="J238" s="42"/>
      <c r="K238" s="43"/>
      <c r="L238" s="44"/>
      <c r="M238" s="45"/>
      <c r="O238" s="38"/>
      <c r="P238" s="47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8"/>
      <c r="EF238" s="8"/>
      <c r="EG238" s="8"/>
      <c r="EH238" s="8"/>
      <c r="EI238" s="8"/>
      <c r="EJ238" s="8"/>
      <c r="EK238" s="8"/>
      <c r="EL238" s="8"/>
      <c r="EM238" s="8"/>
      <c r="EN238" s="8"/>
      <c r="EO238" s="8"/>
      <c r="EP238" s="8"/>
      <c r="EQ238" s="8"/>
      <c r="ER238" s="8"/>
      <c r="ES238" s="8"/>
      <c r="ET238" s="8"/>
      <c r="EU238" s="8"/>
      <c r="EV238" s="8"/>
      <c r="EW238" s="8"/>
      <c r="EX238" s="8"/>
      <c r="EY238" s="8"/>
      <c r="EZ238" s="8"/>
      <c r="FA238" s="8"/>
      <c r="FB238" s="8"/>
      <c r="FC238" s="8"/>
      <c r="FD238" s="8"/>
      <c r="FE238" s="8"/>
      <c r="FF238" s="8"/>
      <c r="FG238" s="8"/>
      <c r="FH238" s="8"/>
      <c r="FI238" s="8"/>
      <c r="FJ238" s="8"/>
      <c r="FK238" s="8"/>
      <c r="FL238" s="8"/>
      <c r="FM238" s="8"/>
      <c r="FN238" s="8"/>
      <c r="FO238" s="8"/>
      <c r="FP238" s="8"/>
      <c r="FQ238" s="8"/>
      <c r="FR238" s="8"/>
      <c r="FS238" s="8"/>
      <c r="FT238" s="8"/>
      <c r="FU238" s="8"/>
      <c r="FV238" s="8"/>
      <c r="FW238" s="8"/>
      <c r="FX238" s="8"/>
      <c r="FY238" s="8"/>
      <c r="FZ238" s="8"/>
      <c r="GA238" s="8"/>
      <c r="GB238" s="8"/>
      <c r="GC238" s="8"/>
      <c r="GD238" s="8"/>
      <c r="GE238" s="8"/>
      <c r="GF238" s="8"/>
      <c r="GG238" s="8"/>
      <c r="GH238" s="8"/>
      <c r="GI238" s="8"/>
      <c r="GJ238" s="8"/>
      <c r="GK238" s="8"/>
      <c r="GL238" s="8"/>
      <c r="GM238" s="8"/>
      <c r="GN238" s="8"/>
      <c r="GO238" s="8"/>
      <c r="GP238" s="8"/>
      <c r="GQ238" s="8"/>
      <c r="GR238" s="8"/>
      <c r="GS238" s="8"/>
      <c r="GT238" s="8"/>
      <c r="GU238" s="8"/>
      <c r="GV238" s="8"/>
      <c r="GW238" s="8"/>
      <c r="GX238" s="8"/>
      <c r="GY238" s="8"/>
      <c r="GZ238" s="8"/>
      <c r="HA238" s="8"/>
      <c r="HB238" s="8"/>
      <c r="HC238" s="8"/>
      <c r="HD238" s="8"/>
      <c r="HE238" s="8"/>
      <c r="HF238" s="8"/>
      <c r="HG238" s="8"/>
      <c r="HH238" s="8"/>
      <c r="HI238" s="8"/>
      <c r="HJ238" s="8"/>
      <c r="HK238" s="8"/>
      <c r="HL238" s="8"/>
      <c r="HM238" s="8"/>
      <c r="HN238" s="8"/>
      <c r="HO238" s="8"/>
      <c r="HP238" s="8"/>
      <c r="HQ238" s="8"/>
      <c r="HR238" s="8"/>
      <c r="HS238" s="8"/>
      <c r="HT238" s="8"/>
      <c r="HU238" s="8"/>
      <c r="HV238" s="8"/>
      <c r="HW238" s="8"/>
      <c r="HX238" s="8"/>
      <c r="HY238" s="8"/>
      <c r="HZ238" s="8"/>
      <c r="IA238" s="8"/>
      <c r="IB238" s="8"/>
      <c r="IC238" s="8"/>
      <c r="ID238" s="8"/>
      <c r="IE238" s="8"/>
      <c r="IF238" s="8"/>
      <c r="IG238" s="8"/>
      <c r="IH238" s="8"/>
      <c r="II238" s="8"/>
      <c r="IJ238" s="8"/>
      <c r="IK238" s="8"/>
      <c r="IL238" s="8"/>
      <c r="IM238" s="8"/>
      <c r="IN238" s="8"/>
      <c r="IO238" s="8"/>
      <c r="IP238" s="8"/>
      <c r="IQ238" s="8"/>
      <c r="IR238" s="8"/>
      <c r="IS238" s="8"/>
      <c r="IT238" s="8"/>
      <c r="IU238" s="8"/>
      <c r="IV238" s="8"/>
      <c r="IW238" s="8"/>
      <c r="IX238" s="8"/>
      <c r="IY238" s="8"/>
      <c r="IZ238" s="8"/>
      <c r="JA238" s="8"/>
      <c r="JB238" s="8"/>
      <c r="JC238" s="8"/>
    </row>
    <row r="239" spans="1:263" s="46" customFormat="1" x14ac:dyDescent="0.2">
      <c r="A239" s="38"/>
      <c r="B239" s="39"/>
      <c r="C239" s="39"/>
      <c r="D239" s="40"/>
      <c r="E239" s="40"/>
      <c r="F239" s="40"/>
      <c r="G239" s="40"/>
      <c r="H239" s="40"/>
      <c r="I239" s="41"/>
      <c r="J239" s="42"/>
      <c r="K239" s="43"/>
      <c r="L239" s="44"/>
      <c r="M239" s="45"/>
      <c r="O239" s="38"/>
      <c r="P239" s="47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8"/>
      <c r="FF239" s="8"/>
      <c r="FG239" s="8"/>
      <c r="FH239" s="8"/>
      <c r="FI239" s="8"/>
      <c r="FJ239" s="8"/>
      <c r="FK239" s="8"/>
      <c r="FL239" s="8"/>
      <c r="FM239" s="8"/>
      <c r="FN239" s="8"/>
      <c r="FO239" s="8"/>
      <c r="FP239" s="8"/>
      <c r="FQ239" s="8"/>
      <c r="FR239" s="8"/>
      <c r="FS239" s="8"/>
      <c r="FT239" s="8"/>
      <c r="FU239" s="8"/>
      <c r="FV239" s="8"/>
      <c r="FW239" s="8"/>
      <c r="FX239" s="8"/>
      <c r="FY239" s="8"/>
      <c r="FZ239" s="8"/>
      <c r="GA239" s="8"/>
      <c r="GB239" s="8"/>
      <c r="GC239" s="8"/>
      <c r="GD239" s="8"/>
      <c r="GE239" s="8"/>
      <c r="GF239" s="8"/>
      <c r="GG239" s="8"/>
      <c r="GH239" s="8"/>
      <c r="GI239" s="8"/>
      <c r="GJ239" s="8"/>
      <c r="GK239" s="8"/>
      <c r="GL239" s="8"/>
      <c r="GM239" s="8"/>
      <c r="GN239" s="8"/>
      <c r="GO239" s="8"/>
      <c r="GP239" s="8"/>
      <c r="GQ239" s="8"/>
      <c r="GR239" s="8"/>
      <c r="GS239" s="8"/>
      <c r="GT239" s="8"/>
      <c r="GU239" s="8"/>
      <c r="GV239" s="8"/>
      <c r="GW239" s="8"/>
      <c r="GX239" s="8"/>
      <c r="GY239" s="8"/>
      <c r="GZ239" s="8"/>
      <c r="HA239" s="8"/>
      <c r="HB239" s="8"/>
      <c r="HC239" s="8"/>
      <c r="HD239" s="8"/>
      <c r="HE239" s="8"/>
      <c r="HF239" s="8"/>
      <c r="HG239" s="8"/>
      <c r="HH239" s="8"/>
      <c r="HI239" s="8"/>
      <c r="HJ239" s="8"/>
      <c r="HK239" s="8"/>
      <c r="HL239" s="8"/>
      <c r="HM239" s="8"/>
      <c r="HN239" s="8"/>
      <c r="HO239" s="8"/>
      <c r="HP239" s="8"/>
      <c r="HQ239" s="8"/>
      <c r="HR239" s="8"/>
      <c r="HS239" s="8"/>
      <c r="HT239" s="8"/>
      <c r="HU239" s="8"/>
      <c r="HV239" s="8"/>
      <c r="HW239" s="8"/>
      <c r="HX239" s="8"/>
      <c r="HY239" s="8"/>
      <c r="HZ239" s="8"/>
      <c r="IA239" s="8"/>
      <c r="IB239" s="8"/>
      <c r="IC239" s="8"/>
      <c r="ID239" s="8"/>
      <c r="IE239" s="8"/>
      <c r="IF239" s="8"/>
      <c r="IG239" s="8"/>
      <c r="IH239" s="8"/>
      <c r="II239" s="8"/>
      <c r="IJ239" s="8"/>
      <c r="IK239" s="8"/>
      <c r="IL239" s="8"/>
      <c r="IM239" s="8"/>
      <c r="IN239" s="8"/>
      <c r="IO239" s="8"/>
      <c r="IP239" s="8"/>
      <c r="IQ239" s="8"/>
      <c r="IR239" s="8"/>
      <c r="IS239" s="8"/>
      <c r="IT239" s="8"/>
      <c r="IU239" s="8"/>
      <c r="IV239" s="8"/>
      <c r="IW239" s="8"/>
      <c r="IX239" s="8"/>
      <c r="IY239" s="8"/>
      <c r="IZ239" s="8"/>
      <c r="JA239" s="8"/>
      <c r="JB239" s="8"/>
      <c r="JC239" s="8"/>
    </row>
    <row r="240" spans="1:263" s="46" customFormat="1" x14ac:dyDescent="0.2">
      <c r="A240" s="38"/>
      <c r="B240" s="39"/>
      <c r="C240" s="39"/>
      <c r="D240" s="40"/>
      <c r="E240" s="40"/>
      <c r="F240" s="40"/>
      <c r="G240" s="40"/>
      <c r="H240" s="40"/>
      <c r="I240" s="41"/>
      <c r="J240" s="42"/>
      <c r="K240" s="43"/>
      <c r="L240" s="44"/>
      <c r="M240" s="45"/>
      <c r="O240" s="38"/>
      <c r="P240" s="47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  <c r="HH240" s="8"/>
      <c r="HI240" s="8"/>
      <c r="HJ240" s="8"/>
      <c r="HK240" s="8"/>
      <c r="HL240" s="8"/>
      <c r="HM240" s="8"/>
      <c r="HN240" s="8"/>
      <c r="HO240" s="8"/>
      <c r="HP240" s="8"/>
      <c r="HQ240" s="8"/>
      <c r="HR240" s="8"/>
      <c r="HS240" s="8"/>
      <c r="HT240" s="8"/>
      <c r="HU240" s="8"/>
      <c r="HV240" s="8"/>
      <c r="HW240" s="8"/>
      <c r="HX240" s="8"/>
      <c r="HY240" s="8"/>
      <c r="HZ240" s="8"/>
      <c r="IA240" s="8"/>
      <c r="IB240" s="8"/>
      <c r="IC240" s="8"/>
      <c r="ID240" s="8"/>
      <c r="IE240" s="8"/>
      <c r="IF240" s="8"/>
      <c r="IG240" s="8"/>
      <c r="IH240" s="8"/>
      <c r="II240" s="8"/>
      <c r="IJ240" s="8"/>
      <c r="IK240" s="8"/>
      <c r="IL240" s="8"/>
      <c r="IM240" s="8"/>
      <c r="IN240" s="8"/>
      <c r="IO240" s="8"/>
      <c r="IP240" s="8"/>
      <c r="IQ240" s="8"/>
      <c r="IR240" s="8"/>
      <c r="IS240" s="8"/>
      <c r="IT240" s="8"/>
      <c r="IU240" s="8"/>
      <c r="IV240" s="8"/>
      <c r="IW240" s="8"/>
      <c r="IX240" s="8"/>
      <c r="IY240" s="8"/>
      <c r="IZ240" s="8"/>
      <c r="JA240" s="8"/>
      <c r="JB240" s="8"/>
      <c r="JC240" s="8"/>
    </row>
    <row r="241" spans="1:263" s="46" customFormat="1" x14ac:dyDescent="0.2">
      <c r="A241" s="38"/>
      <c r="B241" s="39"/>
      <c r="C241" s="39"/>
      <c r="D241" s="40"/>
      <c r="E241" s="40"/>
      <c r="F241" s="40"/>
      <c r="G241" s="40"/>
      <c r="H241" s="40"/>
      <c r="I241" s="41"/>
      <c r="J241" s="42"/>
      <c r="K241" s="43"/>
      <c r="L241" s="44"/>
      <c r="M241" s="45"/>
      <c r="O241" s="38"/>
      <c r="P241" s="47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  <c r="HH241" s="8"/>
      <c r="HI241" s="8"/>
      <c r="HJ241" s="8"/>
      <c r="HK241" s="8"/>
      <c r="HL241" s="8"/>
      <c r="HM241" s="8"/>
      <c r="HN241" s="8"/>
      <c r="HO241" s="8"/>
      <c r="HP241" s="8"/>
      <c r="HQ241" s="8"/>
      <c r="HR241" s="8"/>
      <c r="HS241" s="8"/>
      <c r="HT241" s="8"/>
      <c r="HU241" s="8"/>
      <c r="HV241" s="8"/>
      <c r="HW241" s="8"/>
      <c r="HX241" s="8"/>
      <c r="HY241" s="8"/>
      <c r="HZ241" s="8"/>
      <c r="IA241" s="8"/>
      <c r="IB241" s="8"/>
      <c r="IC241" s="8"/>
      <c r="ID241" s="8"/>
      <c r="IE241" s="8"/>
      <c r="IF241" s="8"/>
      <c r="IG241" s="8"/>
      <c r="IH241" s="8"/>
      <c r="II241" s="8"/>
      <c r="IJ241" s="8"/>
      <c r="IK241" s="8"/>
      <c r="IL241" s="8"/>
      <c r="IM241" s="8"/>
      <c r="IN241" s="8"/>
      <c r="IO241" s="8"/>
      <c r="IP241" s="8"/>
      <c r="IQ241" s="8"/>
      <c r="IR241" s="8"/>
      <c r="IS241" s="8"/>
      <c r="IT241" s="8"/>
      <c r="IU241" s="8"/>
      <c r="IV241" s="8"/>
      <c r="IW241" s="8"/>
      <c r="IX241" s="8"/>
      <c r="IY241" s="8"/>
      <c r="IZ241" s="8"/>
      <c r="JA241" s="8"/>
      <c r="JB241" s="8"/>
      <c r="JC241" s="8"/>
    </row>
    <row r="242" spans="1:263" s="46" customFormat="1" x14ac:dyDescent="0.2">
      <c r="A242" s="38"/>
      <c r="B242" s="39"/>
      <c r="C242" s="39"/>
      <c r="D242" s="40"/>
      <c r="E242" s="40"/>
      <c r="F242" s="40"/>
      <c r="G242" s="40"/>
      <c r="H242" s="40"/>
      <c r="I242" s="41"/>
      <c r="J242" s="42"/>
      <c r="K242" s="43"/>
      <c r="L242" s="44"/>
      <c r="M242" s="45"/>
      <c r="O242" s="38"/>
      <c r="P242" s="47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  <c r="HH242" s="8"/>
      <c r="HI242" s="8"/>
      <c r="HJ242" s="8"/>
      <c r="HK242" s="8"/>
      <c r="HL242" s="8"/>
      <c r="HM242" s="8"/>
      <c r="HN242" s="8"/>
      <c r="HO242" s="8"/>
      <c r="HP242" s="8"/>
      <c r="HQ242" s="8"/>
      <c r="HR242" s="8"/>
      <c r="HS242" s="8"/>
      <c r="HT242" s="8"/>
      <c r="HU242" s="8"/>
      <c r="HV242" s="8"/>
      <c r="HW242" s="8"/>
      <c r="HX242" s="8"/>
      <c r="HY242" s="8"/>
      <c r="HZ242" s="8"/>
      <c r="IA242" s="8"/>
      <c r="IB242" s="8"/>
      <c r="IC242" s="8"/>
      <c r="ID242" s="8"/>
      <c r="IE242" s="8"/>
      <c r="IF242" s="8"/>
      <c r="IG242" s="8"/>
      <c r="IH242" s="8"/>
      <c r="II242" s="8"/>
      <c r="IJ242" s="8"/>
      <c r="IK242" s="8"/>
      <c r="IL242" s="8"/>
      <c r="IM242" s="8"/>
      <c r="IN242" s="8"/>
      <c r="IO242" s="8"/>
      <c r="IP242" s="8"/>
      <c r="IQ242" s="8"/>
      <c r="IR242" s="8"/>
      <c r="IS242" s="8"/>
      <c r="IT242" s="8"/>
      <c r="IU242" s="8"/>
      <c r="IV242" s="8"/>
      <c r="IW242" s="8"/>
      <c r="IX242" s="8"/>
      <c r="IY242" s="8"/>
      <c r="IZ242" s="8"/>
      <c r="JA242" s="8"/>
      <c r="JB242" s="8"/>
      <c r="JC242" s="8"/>
    </row>
    <row r="243" spans="1:263" s="46" customFormat="1" x14ac:dyDescent="0.2">
      <c r="A243" s="38"/>
      <c r="B243" s="39"/>
      <c r="C243" s="39"/>
      <c r="D243" s="40"/>
      <c r="E243" s="40"/>
      <c r="F243" s="40"/>
      <c r="G243" s="40"/>
      <c r="H243" s="40"/>
      <c r="I243" s="41"/>
      <c r="J243" s="42"/>
      <c r="K243" s="43"/>
      <c r="L243" s="44"/>
      <c r="M243" s="45"/>
      <c r="O243" s="38"/>
      <c r="P243" s="47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  <c r="HH243" s="8"/>
      <c r="HI243" s="8"/>
      <c r="HJ243" s="8"/>
      <c r="HK243" s="8"/>
      <c r="HL243" s="8"/>
      <c r="HM243" s="8"/>
      <c r="HN243" s="8"/>
      <c r="HO243" s="8"/>
      <c r="HP243" s="8"/>
      <c r="HQ243" s="8"/>
      <c r="HR243" s="8"/>
      <c r="HS243" s="8"/>
      <c r="HT243" s="8"/>
      <c r="HU243" s="8"/>
      <c r="HV243" s="8"/>
      <c r="HW243" s="8"/>
      <c r="HX243" s="8"/>
      <c r="HY243" s="8"/>
      <c r="HZ243" s="8"/>
      <c r="IA243" s="8"/>
      <c r="IB243" s="8"/>
      <c r="IC243" s="8"/>
      <c r="ID243" s="8"/>
      <c r="IE243" s="8"/>
      <c r="IF243" s="8"/>
      <c r="IG243" s="8"/>
      <c r="IH243" s="8"/>
      <c r="II243" s="8"/>
      <c r="IJ243" s="8"/>
      <c r="IK243" s="8"/>
      <c r="IL243" s="8"/>
      <c r="IM243" s="8"/>
      <c r="IN243" s="8"/>
      <c r="IO243" s="8"/>
      <c r="IP243" s="8"/>
      <c r="IQ243" s="8"/>
      <c r="IR243" s="8"/>
      <c r="IS243" s="8"/>
      <c r="IT243" s="8"/>
      <c r="IU243" s="8"/>
      <c r="IV243" s="8"/>
      <c r="IW243" s="8"/>
      <c r="IX243" s="8"/>
      <c r="IY243" s="8"/>
      <c r="IZ243" s="8"/>
      <c r="JA243" s="8"/>
      <c r="JB243" s="8"/>
      <c r="JC243" s="8"/>
    </row>
    <row r="244" spans="1:263" s="46" customFormat="1" x14ac:dyDescent="0.2">
      <c r="A244" s="38"/>
      <c r="B244" s="39"/>
      <c r="C244" s="39"/>
      <c r="D244" s="40"/>
      <c r="E244" s="40"/>
      <c r="F244" s="40"/>
      <c r="G244" s="40"/>
      <c r="H244" s="40"/>
      <c r="I244" s="41"/>
      <c r="J244" s="42"/>
      <c r="K244" s="43"/>
      <c r="L244" s="44"/>
      <c r="M244" s="45"/>
      <c r="O244" s="38"/>
      <c r="P244" s="47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  <c r="HH244" s="8"/>
      <c r="HI244" s="8"/>
      <c r="HJ244" s="8"/>
      <c r="HK244" s="8"/>
      <c r="HL244" s="8"/>
      <c r="HM244" s="8"/>
      <c r="HN244" s="8"/>
      <c r="HO244" s="8"/>
      <c r="HP244" s="8"/>
      <c r="HQ244" s="8"/>
      <c r="HR244" s="8"/>
      <c r="HS244" s="8"/>
      <c r="HT244" s="8"/>
      <c r="HU244" s="8"/>
      <c r="HV244" s="8"/>
      <c r="HW244" s="8"/>
      <c r="HX244" s="8"/>
      <c r="HY244" s="8"/>
      <c r="HZ244" s="8"/>
      <c r="IA244" s="8"/>
      <c r="IB244" s="8"/>
      <c r="IC244" s="8"/>
      <c r="ID244" s="8"/>
      <c r="IE244" s="8"/>
      <c r="IF244" s="8"/>
      <c r="IG244" s="8"/>
      <c r="IH244" s="8"/>
      <c r="II244" s="8"/>
      <c r="IJ244" s="8"/>
      <c r="IK244" s="8"/>
      <c r="IL244" s="8"/>
      <c r="IM244" s="8"/>
      <c r="IN244" s="8"/>
      <c r="IO244" s="8"/>
      <c r="IP244" s="8"/>
      <c r="IQ244" s="8"/>
      <c r="IR244" s="8"/>
      <c r="IS244" s="8"/>
      <c r="IT244" s="8"/>
      <c r="IU244" s="8"/>
      <c r="IV244" s="8"/>
      <c r="IW244" s="8"/>
      <c r="IX244" s="8"/>
      <c r="IY244" s="8"/>
      <c r="IZ244" s="8"/>
      <c r="JA244" s="8"/>
      <c r="JB244" s="8"/>
      <c r="JC244" s="8"/>
    </row>
    <row r="245" spans="1:263" x14ac:dyDescent="0.2">
      <c r="A245" s="38"/>
      <c r="B245" s="39"/>
      <c r="C245" s="39"/>
      <c r="D245" s="40"/>
      <c r="E245" s="40"/>
      <c r="F245" s="40"/>
      <c r="G245" s="40"/>
      <c r="H245" s="40"/>
      <c r="I245" s="41"/>
      <c r="J245" s="42"/>
      <c r="K245" s="43"/>
      <c r="L245" s="44"/>
      <c r="M245" s="45"/>
      <c r="N245" s="46"/>
      <c r="O245" s="38"/>
      <c r="P245" s="47"/>
      <c r="Q245" s="46"/>
      <c r="R245" s="46"/>
      <c r="S245" s="46"/>
      <c r="T245" s="46"/>
      <c r="U245" s="46"/>
      <c r="V245" s="46"/>
    </row>
    <row r="246" spans="1:263" x14ac:dyDescent="0.2">
      <c r="A246" s="38"/>
      <c r="B246" s="39"/>
      <c r="C246" s="39"/>
      <c r="D246" s="40"/>
      <c r="E246" s="40"/>
      <c r="F246" s="40"/>
      <c r="G246" s="40"/>
      <c r="H246" s="40"/>
      <c r="I246" s="41"/>
      <c r="J246" s="42"/>
      <c r="K246" s="43"/>
      <c r="L246" s="44"/>
      <c r="M246" s="45"/>
      <c r="N246" s="46"/>
      <c r="O246" s="38"/>
      <c r="P246" s="47"/>
      <c r="Q246" s="46"/>
      <c r="R246" s="46"/>
      <c r="S246" s="46"/>
      <c r="T246" s="46"/>
      <c r="U246" s="46"/>
      <c r="V246" s="46"/>
    </row>
    <row r="247" spans="1:263" x14ac:dyDescent="0.2">
      <c r="A247" s="38"/>
      <c r="B247" s="39"/>
      <c r="C247" s="39"/>
      <c r="D247" s="40"/>
      <c r="E247" s="40"/>
      <c r="F247" s="40"/>
      <c r="G247" s="40"/>
      <c r="H247" s="40"/>
      <c r="I247" s="41"/>
      <c r="J247" s="42"/>
      <c r="K247" s="43"/>
      <c r="L247" s="44"/>
      <c r="M247" s="45"/>
      <c r="N247" s="46"/>
      <c r="O247" s="38"/>
      <c r="P247" s="47"/>
      <c r="Q247" s="46"/>
      <c r="R247" s="46"/>
      <c r="S247" s="46"/>
      <c r="T247" s="46"/>
      <c r="U247" s="46"/>
      <c r="V247" s="46"/>
    </row>
    <row r="248" spans="1:263" x14ac:dyDescent="0.2">
      <c r="A248" s="38"/>
      <c r="B248" s="39"/>
      <c r="C248" s="39"/>
      <c r="D248" s="40"/>
      <c r="E248" s="40"/>
      <c r="F248" s="40"/>
      <c r="G248" s="40"/>
      <c r="H248" s="40"/>
      <c r="I248" s="41"/>
      <c r="J248" s="42"/>
      <c r="K248" s="43"/>
      <c r="L248" s="44"/>
      <c r="M248" s="45"/>
      <c r="N248" s="46"/>
      <c r="O248" s="38"/>
      <c r="P248" s="47"/>
      <c r="Q248" s="46"/>
      <c r="R248" s="46"/>
      <c r="S248" s="46"/>
      <c r="T248" s="46"/>
      <c r="U248" s="46"/>
      <c r="V248" s="46"/>
    </row>
    <row r="249" spans="1:263" x14ac:dyDescent="0.2">
      <c r="A249" s="38"/>
      <c r="B249" s="39"/>
      <c r="C249" s="39"/>
      <c r="D249" s="40"/>
      <c r="E249" s="40"/>
      <c r="F249" s="40"/>
      <c r="G249" s="40"/>
      <c r="H249" s="40"/>
      <c r="I249" s="41"/>
      <c r="J249" s="42"/>
      <c r="K249" s="43"/>
      <c r="L249" s="44"/>
      <c r="M249" s="45"/>
      <c r="N249" s="46"/>
      <c r="O249" s="38"/>
      <c r="P249" s="47"/>
      <c r="Q249" s="46"/>
      <c r="R249" s="46"/>
      <c r="S249" s="46"/>
      <c r="T249" s="46"/>
      <c r="U249" s="46"/>
      <c r="V249" s="46"/>
    </row>
    <row r="250" spans="1:263" x14ac:dyDescent="0.2">
      <c r="A250" s="38"/>
      <c r="B250" s="39"/>
      <c r="C250" s="39"/>
      <c r="D250" s="40"/>
      <c r="E250" s="40"/>
      <c r="F250" s="40"/>
      <c r="G250" s="40"/>
      <c r="H250" s="40"/>
      <c r="I250" s="41"/>
      <c r="J250" s="42"/>
      <c r="K250" s="43"/>
      <c r="L250" s="44"/>
      <c r="M250" s="45"/>
      <c r="N250" s="46"/>
      <c r="O250" s="38"/>
      <c r="P250" s="47"/>
      <c r="Q250" s="46"/>
      <c r="R250" s="46"/>
      <c r="S250" s="46"/>
      <c r="T250" s="46"/>
      <c r="U250" s="46"/>
      <c r="V250" s="46"/>
    </row>
    <row r="251" spans="1:263" x14ac:dyDescent="0.2">
      <c r="A251" s="38"/>
      <c r="B251" s="39"/>
      <c r="C251" s="39"/>
      <c r="D251" s="40"/>
      <c r="E251" s="40"/>
      <c r="F251" s="40"/>
      <c r="G251" s="40"/>
      <c r="H251" s="40"/>
      <c r="I251" s="41"/>
      <c r="J251" s="42"/>
      <c r="K251" s="43"/>
      <c r="L251" s="44"/>
      <c r="M251" s="45"/>
      <c r="N251" s="46"/>
      <c r="O251" s="38"/>
      <c r="P251" s="47"/>
      <c r="Q251" s="46"/>
      <c r="R251" s="46"/>
      <c r="S251" s="46"/>
      <c r="T251" s="46"/>
      <c r="U251" s="46"/>
      <c r="V251" s="46"/>
    </row>
    <row r="252" spans="1:263" x14ac:dyDescent="0.2">
      <c r="A252" s="38"/>
      <c r="B252" s="39"/>
      <c r="C252" s="39"/>
      <c r="D252" s="40"/>
      <c r="E252" s="40"/>
      <c r="F252" s="40"/>
      <c r="G252" s="40"/>
      <c r="H252" s="40"/>
      <c r="I252" s="41"/>
      <c r="J252" s="42"/>
      <c r="K252" s="43"/>
      <c r="L252" s="44"/>
      <c r="M252" s="45"/>
      <c r="N252" s="46"/>
      <c r="O252" s="38"/>
      <c r="P252" s="47"/>
      <c r="Q252" s="46"/>
      <c r="R252" s="46"/>
      <c r="S252" s="46"/>
      <c r="T252" s="46"/>
      <c r="U252" s="46"/>
      <c r="V252" s="46"/>
    </row>
    <row r="253" spans="1:263" x14ac:dyDescent="0.2">
      <c r="A253" s="38"/>
      <c r="B253" s="39"/>
      <c r="C253" s="39"/>
      <c r="D253" s="40"/>
      <c r="E253" s="40"/>
      <c r="F253" s="40"/>
      <c r="G253" s="40"/>
      <c r="H253" s="40"/>
      <c r="I253" s="41"/>
      <c r="J253" s="42"/>
      <c r="K253" s="43"/>
      <c r="L253" s="44"/>
      <c r="M253" s="45"/>
      <c r="N253" s="46"/>
      <c r="O253" s="38"/>
      <c r="P253" s="47"/>
      <c r="Q253" s="46"/>
      <c r="R253" s="46"/>
      <c r="S253" s="46"/>
      <c r="T253" s="46"/>
      <c r="U253" s="46"/>
      <c r="V253" s="46"/>
    </row>
    <row r="254" spans="1:263" x14ac:dyDescent="0.2">
      <c r="A254" s="38"/>
      <c r="B254" s="39"/>
      <c r="C254" s="39"/>
      <c r="D254" s="40"/>
      <c r="E254" s="40"/>
      <c r="F254" s="40"/>
      <c r="G254" s="40"/>
      <c r="H254" s="40"/>
      <c r="I254" s="41"/>
      <c r="J254" s="42"/>
      <c r="K254" s="43"/>
      <c r="L254" s="44"/>
      <c r="M254" s="45"/>
      <c r="N254" s="46"/>
      <c r="O254" s="38"/>
      <c r="P254" s="47"/>
      <c r="Q254" s="46"/>
      <c r="R254" s="46"/>
      <c r="S254" s="46"/>
      <c r="T254" s="46"/>
      <c r="U254" s="46"/>
      <c r="V254" s="46"/>
    </row>
    <row r="255" spans="1:263" x14ac:dyDescent="0.2">
      <c r="A255" s="38"/>
      <c r="B255" s="39"/>
      <c r="C255" s="39"/>
      <c r="D255" s="40"/>
      <c r="E255" s="40"/>
      <c r="F255" s="40"/>
      <c r="G255" s="40"/>
      <c r="H255" s="40"/>
      <c r="I255" s="41"/>
      <c r="J255" s="42"/>
      <c r="K255" s="43"/>
      <c r="L255" s="44"/>
      <c r="M255" s="45"/>
      <c r="N255" s="46"/>
      <c r="O255" s="38"/>
      <c r="P255" s="47"/>
      <c r="Q255" s="46"/>
      <c r="R255" s="46"/>
      <c r="S255" s="46"/>
      <c r="T255" s="46"/>
      <c r="U255" s="46"/>
      <c r="V255" s="46"/>
    </row>
    <row r="256" spans="1:263" x14ac:dyDescent="0.2">
      <c r="A256" s="38"/>
      <c r="B256" s="39"/>
      <c r="C256" s="39"/>
      <c r="D256" s="40"/>
      <c r="E256" s="40"/>
      <c r="F256" s="40"/>
      <c r="G256" s="40"/>
      <c r="H256" s="40"/>
      <c r="I256" s="41"/>
      <c r="J256" s="42"/>
      <c r="K256" s="43"/>
      <c r="L256" s="44"/>
      <c r="M256" s="45"/>
      <c r="N256" s="46"/>
      <c r="O256" s="38"/>
      <c r="P256" s="47"/>
      <c r="Q256" s="46"/>
      <c r="R256" s="46"/>
      <c r="S256" s="46"/>
      <c r="T256" s="46"/>
      <c r="U256" s="46"/>
      <c r="V256" s="46"/>
    </row>
    <row r="257" spans="1:22" x14ac:dyDescent="0.2">
      <c r="A257" s="38"/>
      <c r="B257" s="39"/>
      <c r="C257" s="39"/>
      <c r="D257" s="40"/>
      <c r="E257" s="40"/>
      <c r="F257" s="40"/>
      <c r="G257" s="40"/>
      <c r="H257" s="40"/>
      <c r="I257" s="41"/>
      <c r="J257" s="42"/>
      <c r="K257" s="43"/>
      <c r="L257" s="44"/>
      <c r="M257" s="45"/>
      <c r="N257" s="46"/>
      <c r="O257" s="38"/>
      <c r="P257" s="47"/>
      <c r="Q257" s="46"/>
      <c r="R257" s="46"/>
      <c r="S257" s="46"/>
      <c r="T257" s="46"/>
      <c r="U257" s="46"/>
      <c r="V257" s="46"/>
    </row>
    <row r="258" spans="1:22" x14ac:dyDescent="0.2">
      <c r="A258" s="38"/>
      <c r="B258" s="39"/>
      <c r="C258" s="39"/>
      <c r="D258" s="40"/>
      <c r="E258" s="40"/>
      <c r="F258" s="40"/>
      <c r="G258" s="40"/>
      <c r="H258" s="40"/>
      <c r="I258" s="41"/>
      <c r="J258" s="42"/>
      <c r="K258" s="43"/>
      <c r="L258" s="44"/>
      <c r="M258" s="45"/>
      <c r="N258" s="46"/>
      <c r="O258" s="38"/>
      <c r="P258" s="47"/>
      <c r="Q258" s="46"/>
      <c r="R258" s="46"/>
      <c r="S258" s="46"/>
      <c r="T258" s="46"/>
      <c r="U258" s="46"/>
      <c r="V258" s="46"/>
    </row>
    <row r="259" spans="1:22" x14ac:dyDescent="0.2">
      <c r="A259" s="38"/>
      <c r="B259" s="39"/>
      <c r="C259" s="39"/>
      <c r="D259" s="40"/>
      <c r="E259" s="40"/>
      <c r="F259" s="40"/>
      <c r="G259" s="40"/>
      <c r="H259" s="40"/>
      <c r="I259" s="41"/>
      <c r="J259" s="42"/>
      <c r="K259" s="43"/>
      <c r="L259" s="44"/>
      <c r="M259" s="45"/>
      <c r="N259" s="46"/>
      <c r="O259" s="38"/>
      <c r="P259" s="47"/>
      <c r="Q259" s="46"/>
      <c r="R259" s="46"/>
      <c r="S259" s="46"/>
      <c r="T259" s="46"/>
      <c r="U259" s="46"/>
      <c r="V259" s="46"/>
    </row>
    <row r="260" spans="1:22" x14ac:dyDescent="0.2">
      <c r="A260" s="38"/>
      <c r="B260" s="39"/>
      <c r="C260" s="39"/>
      <c r="D260" s="40"/>
      <c r="E260" s="40"/>
      <c r="F260" s="40"/>
      <c r="G260" s="40"/>
      <c r="H260" s="40"/>
      <c r="I260" s="41"/>
      <c r="J260" s="42"/>
      <c r="K260" s="43"/>
      <c r="L260" s="44"/>
      <c r="M260" s="45"/>
      <c r="N260" s="46"/>
      <c r="O260" s="38"/>
      <c r="P260" s="47"/>
      <c r="Q260" s="46"/>
      <c r="R260" s="46"/>
      <c r="S260" s="46"/>
      <c r="T260" s="46"/>
      <c r="U260" s="46"/>
      <c r="V260" s="46"/>
    </row>
    <row r="261" spans="1:22" x14ac:dyDescent="0.2">
      <c r="A261" s="38"/>
      <c r="B261" s="39"/>
      <c r="C261" s="39"/>
      <c r="D261" s="40"/>
      <c r="E261" s="40"/>
      <c r="F261" s="40"/>
      <c r="G261" s="40"/>
      <c r="H261" s="40"/>
      <c r="I261" s="41"/>
      <c r="J261" s="42"/>
      <c r="K261" s="43"/>
      <c r="L261" s="44"/>
      <c r="M261" s="45"/>
      <c r="N261" s="46"/>
      <c r="O261" s="38"/>
      <c r="P261" s="47"/>
      <c r="Q261" s="46"/>
      <c r="R261" s="46"/>
      <c r="S261" s="46"/>
      <c r="T261" s="46"/>
      <c r="U261" s="46"/>
      <c r="V261" s="46"/>
    </row>
    <row r="262" spans="1:22" x14ac:dyDescent="0.2">
      <c r="A262" s="38"/>
      <c r="B262" s="39"/>
      <c r="C262" s="39"/>
      <c r="D262" s="40"/>
      <c r="E262" s="40"/>
      <c r="F262" s="40"/>
      <c r="G262" s="40"/>
      <c r="H262" s="40"/>
      <c r="I262" s="41"/>
      <c r="J262" s="42"/>
      <c r="K262" s="43"/>
      <c r="L262" s="44"/>
      <c r="M262" s="45"/>
      <c r="N262" s="46"/>
      <c r="O262" s="38"/>
      <c r="P262" s="47"/>
      <c r="Q262" s="46"/>
      <c r="R262" s="46"/>
      <c r="S262" s="46"/>
      <c r="T262" s="46"/>
      <c r="U262" s="46"/>
      <c r="V262" s="46"/>
    </row>
    <row r="263" spans="1:22" x14ac:dyDescent="0.2">
      <c r="A263" s="38"/>
      <c r="B263" s="39"/>
      <c r="C263" s="39"/>
      <c r="D263" s="40"/>
      <c r="E263" s="40"/>
      <c r="F263" s="40"/>
      <c r="G263" s="40"/>
      <c r="H263" s="40"/>
      <c r="I263" s="41"/>
      <c r="J263" s="42"/>
      <c r="K263" s="43"/>
      <c r="L263" s="44"/>
      <c r="M263" s="45"/>
      <c r="N263" s="46"/>
      <c r="O263" s="38"/>
      <c r="P263" s="47"/>
      <c r="Q263" s="46"/>
      <c r="R263" s="46"/>
      <c r="S263" s="46"/>
      <c r="T263" s="46"/>
      <c r="U263" s="46"/>
      <c r="V263" s="46"/>
    </row>
    <row r="264" spans="1:22" x14ac:dyDescent="0.2">
      <c r="A264" s="38"/>
      <c r="B264" s="39"/>
      <c r="C264" s="39"/>
      <c r="D264" s="40"/>
      <c r="E264" s="40"/>
      <c r="F264" s="40"/>
      <c r="G264" s="40"/>
      <c r="H264" s="40"/>
      <c r="I264" s="41"/>
      <c r="J264" s="42"/>
      <c r="K264" s="43"/>
      <c r="L264" s="44"/>
      <c r="M264" s="45"/>
      <c r="N264" s="46"/>
      <c r="O264" s="38"/>
      <c r="P264" s="47"/>
      <c r="Q264" s="46"/>
      <c r="R264" s="46"/>
      <c r="S264" s="46"/>
      <c r="T264" s="46"/>
      <c r="U264" s="46"/>
      <c r="V264" s="46"/>
    </row>
    <row r="265" spans="1:22" x14ac:dyDescent="0.2">
      <c r="A265" s="38"/>
      <c r="B265" s="39"/>
      <c r="C265" s="39"/>
      <c r="D265" s="40"/>
      <c r="E265" s="40"/>
      <c r="F265" s="40"/>
      <c r="G265" s="40"/>
      <c r="H265" s="40"/>
      <c r="I265" s="41"/>
      <c r="J265" s="42"/>
      <c r="K265" s="43"/>
      <c r="L265" s="44"/>
      <c r="M265" s="45"/>
      <c r="N265" s="46"/>
      <c r="O265" s="38"/>
      <c r="P265" s="47"/>
      <c r="Q265" s="46"/>
      <c r="R265" s="46"/>
      <c r="S265" s="46"/>
      <c r="T265" s="46"/>
      <c r="U265" s="46"/>
      <c r="V265" s="46"/>
    </row>
    <row r="266" spans="1:22" x14ac:dyDescent="0.2">
      <c r="A266" s="38"/>
      <c r="B266" s="39"/>
      <c r="C266" s="39"/>
      <c r="D266" s="40"/>
      <c r="E266" s="40"/>
      <c r="F266" s="40"/>
      <c r="G266" s="40"/>
      <c r="H266" s="40"/>
      <c r="I266" s="41"/>
      <c r="J266" s="42"/>
      <c r="K266" s="43"/>
      <c r="L266" s="44"/>
      <c r="M266" s="45"/>
      <c r="N266" s="46"/>
      <c r="O266" s="38"/>
      <c r="P266" s="47"/>
      <c r="Q266" s="46"/>
      <c r="R266" s="46"/>
      <c r="S266" s="46"/>
      <c r="T266" s="46"/>
      <c r="U266" s="46"/>
      <c r="V266" s="46"/>
    </row>
    <row r="267" spans="1:22" x14ac:dyDescent="0.2">
      <c r="A267" s="38"/>
      <c r="B267" s="39"/>
      <c r="C267" s="39"/>
      <c r="D267" s="40"/>
      <c r="E267" s="40"/>
      <c r="F267" s="40"/>
      <c r="G267" s="40"/>
      <c r="H267" s="40"/>
      <c r="I267" s="41"/>
      <c r="J267" s="42"/>
      <c r="K267" s="43"/>
      <c r="L267" s="44"/>
      <c r="M267" s="45"/>
      <c r="N267" s="46"/>
      <c r="O267" s="38"/>
      <c r="P267" s="47"/>
      <c r="Q267" s="46"/>
      <c r="R267" s="46"/>
      <c r="S267" s="46"/>
      <c r="T267" s="46"/>
      <c r="U267" s="46"/>
      <c r="V267" s="46"/>
    </row>
    <row r="268" spans="1:22" x14ac:dyDescent="0.2">
      <c r="A268" s="38"/>
      <c r="B268" s="39"/>
      <c r="C268" s="39"/>
      <c r="D268" s="40"/>
      <c r="E268" s="40"/>
      <c r="F268" s="40"/>
      <c r="G268" s="40"/>
      <c r="H268" s="40"/>
      <c r="I268" s="41"/>
      <c r="J268" s="42"/>
      <c r="K268" s="43"/>
      <c r="L268" s="44"/>
      <c r="M268" s="45"/>
      <c r="N268" s="46"/>
      <c r="O268" s="38"/>
      <c r="P268" s="47"/>
      <c r="Q268" s="46"/>
      <c r="R268" s="46"/>
      <c r="S268" s="46"/>
      <c r="T268" s="46"/>
      <c r="U268" s="46"/>
      <c r="V268" s="46"/>
    </row>
    <row r="269" spans="1:22" x14ac:dyDescent="0.2">
      <c r="A269" s="38"/>
      <c r="B269" s="39"/>
      <c r="C269" s="39"/>
      <c r="D269" s="40"/>
      <c r="E269" s="40"/>
      <c r="F269" s="40"/>
      <c r="G269" s="40"/>
      <c r="H269" s="40"/>
      <c r="I269" s="41"/>
      <c r="J269" s="42"/>
      <c r="K269" s="43"/>
      <c r="L269" s="44"/>
      <c r="M269" s="45"/>
      <c r="N269" s="46"/>
      <c r="O269" s="38"/>
      <c r="P269" s="47"/>
      <c r="Q269" s="46"/>
      <c r="R269" s="46"/>
      <c r="S269" s="46"/>
      <c r="T269" s="46"/>
      <c r="U269" s="46"/>
      <c r="V269" s="46"/>
    </row>
    <row r="270" spans="1:22" x14ac:dyDescent="0.2">
      <c r="A270" s="38"/>
      <c r="B270" s="39"/>
      <c r="C270" s="39"/>
      <c r="D270" s="40"/>
      <c r="E270" s="40"/>
      <c r="F270" s="40"/>
      <c r="G270" s="40"/>
      <c r="H270" s="40"/>
      <c r="I270" s="41"/>
      <c r="J270" s="42"/>
      <c r="K270" s="43"/>
      <c r="L270" s="44"/>
      <c r="M270" s="45"/>
      <c r="N270" s="46"/>
      <c r="O270" s="38"/>
      <c r="P270" s="47"/>
      <c r="Q270" s="46"/>
      <c r="R270" s="46"/>
      <c r="S270" s="46"/>
      <c r="T270" s="46"/>
      <c r="U270" s="46"/>
      <c r="V270" s="46"/>
    </row>
    <row r="271" spans="1:22" x14ac:dyDescent="0.2">
      <c r="A271" s="38"/>
      <c r="B271" s="39"/>
      <c r="C271" s="39"/>
      <c r="D271" s="40"/>
      <c r="E271" s="40"/>
      <c r="F271" s="40"/>
      <c r="G271" s="40"/>
      <c r="H271" s="40"/>
      <c r="I271" s="41"/>
      <c r="J271" s="42"/>
      <c r="K271" s="43"/>
      <c r="L271" s="44"/>
      <c r="M271" s="45"/>
      <c r="N271" s="46"/>
      <c r="O271" s="38"/>
      <c r="P271" s="47"/>
      <c r="Q271" s="46"/>
      <c r="R271" s="46"/>
      <c r="S271" s="46"/>
      <c r="T271" s="46"/>
      <c r="U271" s="46"/>
      <c r="V271" s="46"/>
    </row>
    <row r="272" spans="1:22" x14ac:dyDescent="0.2">
      <c r="A272" s="38"/>
      <c r="B272" s="39"/>
      <c r="C272" s="39"/>
      <c r="D272" s="40"/>
      <c r="E272" s="40"/>
      <c r="F272" s="40"/>
      <c r="G272" s="40"/>
      <c r="H272" s="40"/>
      <c r="I272" s="41"/>
      <c r="J272" s="42"/>
      <c r="K272" s="43"/>
      <c r="L272" s="44"/>
      <c r="M272" s="45"/>
      <c r="N272" s="46"/>
      <c r="O272" s="38"/>
      <c r="P272" s="47"/>
      <c r="Q272" s="46"/>
      <c r="R272" s="46"/>
      <c r="S272" s="46"/>
      <c r="T272" s="46"/>
      <c r="U272" s="46"/>
      <c r="V272" s="46"/>
    </row>
  </sheetData>
  <sheetProtection pivotTables="0"/>
  <mergeCells count="10">
    <mergeCell ref="D2:E2"/>
    <mergeCell ref="F2:G2"/>
    <mergeCell ref="O2:P4"/>
    <mergeCell ref="D6:J6"/>
    <mergeCell ref="B1:G1"/>
    <mergeCell ref="T1:V1"/>
    <mergeCell ref="N1:P1"/>
    <mergeCell ref="Q1:S1"/>
    <mergeCell ref="R2:S4"/>
    <mergeCell ref="K1:M1"/>
  </mergeCells>
  <conditionalFormatting sqref="D8:H95">
    <cfRule type="containsText" dxfId="41" priority="28" operator="containsText" text="Non">
      <formula>NOT(ISERROR(SEARCH("Non",D8)))</formula>
    </cfRule>
  </conditionalFormatting>
  <conditionalFormatting sqref="D8:H95">
    <cfRule type="containsText" dxfId="40" priority="27" operator="containsText" text="Potentiel">
      <formula>NOT(ISERROR(SEARCH("Potentiel",D8)))</formula>
    </cfRule>
  </conditionalFormatting>
  <conditionalFormatting sqref="L6">
    <cfRule type="expression" dxfId="39" priority="24" stopIfTrue="1">
      <formula>L6&gt;100%</formula>
    </cfRule>
    <cfRule type="expression" dxfId="38" priority="25" stopIfTrue="1">
      <formula>L6&lt;100%</formula>
    </cfRule>
    <cfRule type="expression" dxfId="37" priority="26" stopIfTrue="1">
      <formula>L6=100%</formula>
    </cfRule>
  </conditionalFormatting>
  <conditionalFormatting sqref="O6">
    <cfRule type="expression" dxfId="36" priority="12" stopIfTrue="1">
      <formula>O6&gt;100%</formula>
    </cfRule>
    <cfRule type="expression" dxfId="35" priority="13" stopIfTrue="1">
      <formula>O6&lt;100%</formula>
    </cfRule>
    <cfRule type="expression" dxfId="34" priority="14" stopIfTrue="1">
      <formula>O6=100%</formula>
    </cfRule>
  </conditionalFormatting>
  <conditionalFormatting sqref="R6">
    <cfRule type="expression" dxfId="33" priority="9" stopIfTrue="1">
      <formula>R6&gt;100%</formula>
    </cfRule>
    <cfRule type="expression" dxfId="32" priority="10" stopIfTrue="1">
      <formula>R6&lt;100%</formula>
    </cfRule>
    <cfRule type="expression" dxfId="31" priority="11" stopIfTrue="1">
      <formula>R6=100%</formula>
    </cfRule>
  </conditionalFormatting>
  <conditionalFormatting sqref="U6">
    <cfRule type="expression" dxfId="30" priority="6" stopIfTrue="1">
      <formula>U6&gt;100%</formula>
    </cfRule>
    <cfRule type="expression" dxfId="29" priority="7" stopIfTrue="1">
      <formula>U6&lt;100%</formula>
    </cfRule>
    <cfRule type="expression" dxfId="28" priority="8" stopIfTrue="1">
      <formula>U6=100%</formula>
    </cfRule>
  </conditionalFormatting>
  <conditionalFormatting sqref="C8:C95">
    <cfRule type="containsText" dxfId="27" priority="2" operator="containsText" text="Non">
      <formula>NOT(ISERROR(SEARCH("Non",C8)))</formula>
    </cfRule>
  </conditionalFormatting>
  <conditionalFormatting sqref="C8:C95">
    <cfRule type="containsText" dxfId="26" priority="1" operator="containsText" text="Potentiel">
      <formula>NOT(ISERROR(SEARCH("Potentiel",C8)))</formula>
    </cfRule>
  </conditionalFormatting>
  <dataValidations count="2">
    <dataValidation type="list" allowBlank="1" showInputMessage="1" showErrorMessage="1" sqref="K3:K4 N3:N4 Q3:Q4 T3:T4">
      <formula1>Type_expo</formula1>
    </dataValidation>
    <dataValidation type="list" allowBlank="1" showInputMessage="1" showErrorMessage="1" sqref="G94:G95 E53:F54 E56 D53:D70 E59:E71 E92:E94 G53:G72 D90:D95 D74 D76 G74 G77:G79 D78:D82 D84:D85 D87:D88 E74:E90 F56:F90 G81:G92 F92:F95 H53:H94">
      <formula1>#REF!</formula1>
    </dataValidation>
  </dataValidations>
  <pageMargins left="0.31496062992125984" right="0.31496062992125984" top="0.55118110236220474" bottom="0.55118110236220474" header="0.31496062992125984" footer="0.31496062992125984"/>
  <pageSetup paperSize="9" scale="25" fitToHeight="0" orientation="portrait" r:id="rId1"/>
  <headerFooter>
    <oddHeader>&amp;L&amp;"Tahoma,Gras"Monde de la Propreté / &amp;F / &amp;A</oddHeader>
  </headerFooter>
  <rowBreaks count="1" manualBreakCount="1">
    <brk id="32" max="20" man="1"/>
  </rowBreaks>
  <colBreaks count="1" manualBreakCount="1">
    <brk id="16" max="1048575" man="1"/>
  </col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PLAN</vt:lpstr>
      <vt:lpstr>1-Métiers du Référentiel</vt:lpstr>
      <vt:lpstr>2- Autres métiers</vt:lpstr>
      <vt:lpstr>Expo</vt:lpstr>
      <vt:lpstr>'1-Métiers du Référentiel'!Impression_des_titres</vt:lpstr>
      <vt:lpstr>'2- Autres métiers'!Impression_des_titres</vt:lpstr>
      <vt:lpstr>'2- Autres métiers'!Zone_d_impression</vt:lpstr>
      <vt:lpstr>PLAN!Zone_d_impression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</dc:creator>
  <cp:lastModifiedBy>Brigitte</cp:lastModifiedBy>
  <cp:revision/>
  <cp:lastPrinted>2016-11-28T16:13:09Z</cp:lastPrinted>
  <dcterms:created xsi:type="dcterms:W3CDTF">2016-07-20T06:56:47Z</dcterms:created>
  <dcterms:modified xsi:type="dcterms:W3CDTF">2017-05-02T08:15:19Z</dcterms:modified>
</cp:coreProperties>
</file>